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1600" windowHeight="9525"/>
  </bookViews>
  <sheets>
    <sheet name="01.04.2021" sheetId="1" r:id="rId1"/>
  </sheets>
  <definedNames>
    <definedName name="_xlnm._FilterDatabase" localSheetId="0" hidden="1">'01.04.2021'!$A$5:$H$250</definedName>
    <definedName name="Confronto_Costi_Totali_Prodotti_Finiti_2006" localSheetId="0">#REF!</definedName>
    <definedName name="Confronto_Costi_Totali_Prodotti_Finiti_2006">#REF!</definedName>
    <definedName name="Confronto_Costi_Totali_Prodotti_Finiti_2006_Barra_5_50_Euro" localSheetId="0">#REF!</definedName>
    <definedName name="Confronto_Costi_Totali_Prodotti_Finiti_2006_Barra_5_50_Euro">#REF!</definedName>
    <definedName name="Confronto_Costi_Totali_Prodotti_Finiti_2007" localSheetId="0">#REF!</definedName>
    <definedName name="Confronto_Costi_Totali_Prodotti_Finiti_2007">#REF!</definedName>
    <definedName name="Costi_Analitici_2006" localSheetId="0">#REF!</definedName>
    <definedName name="Costi_Analitici_2006">#REF!</definedName>
    <definedName name="qrm_anagrafico_completo" localSheetId="0">#REF!</definedName>
    <definedName name="qrm_anagrafico_completo">#REF!</definedName>
    <definedName name="_xlnm.Print_Area" localSheetId="0">#REF!</definedName>
    <definedName name="_xlnm.Print_Area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6" i="1" l="1"/>
  <c r="F126" i="1" s="1"/>
  <c r="H126" i="1" s="1"/>
  <c r="E248" i="1"/>
  <c r="F248" i="1" s="1"/>
  <c r="H248" i="1" s="1"/>
  <c r="E247" i="1"/>
  <c r="F247" i="1" s="1"/>
  <c r="H247" i="1" s="1"/>
  <c r="E246" i="1"/>
  <c r="F246" i="1" s="1"/>
  <c r="H246" i="1" s="1"/>
  <c r="E245" i="1"/>
  <c r="F245" i="1" s="1"/>
  <c r="H245" i="1" s="1"/>
  <c r="E244" i="1"/>
  <c r="F244" i="1" s="1"/>
  <c r="H244" i="1" s="1"/>
  <c r="E243" i="1"/>
  <c r="F243" i="1" s="1"/>
  <c r="H243" i="1" s="1"/>
  <c r="E242" i="1"/>
  <c r="F242" i="1" s="1"/>
  <c r="H242" i="1" s="1"/>
  <c r="E241" i="1"/>
  <c r="F241" i="1" s="1"/>
  <c r="H241" i="1" s="1"/>
  <c r="E240" i="1"/>
  <c r="F240" i="1" s="1"/>
  <c r="H240" i="1" s="1"/>
  <c r="E239" i="1"/>
  <c r="F239" i="1" s="1"/>
  <c r="H239" i="1" s="1"/>
  <c r="E238" i="1"/>
  <c r="F238" i="1" s="1"/>
  <c r="H238" i="1" s="1"/>
  <c r="E237" i="1"/>
  <c r="F237" i="1" s="1"/>
  <c r="H237" i="1" s="1"/>
  <c r="E236" i="1"/>
  <c r="F236" i="1" s="1"/>
  <c r="H236" i="1" s="1"/>
  <c r="E235" i="1"/>
  <c r="F235" i="1" s="1"/>
  <c r="H235" i="1" s="1"/>
  <c r="E234" i="1"/>
  <c r="F234" i="1" s="1"/>
  <c r="H234" i="1" s="1"/>
  <c r="E233" i="1"/>
  <c r="F233" i="1" s="1"/>
  <c r="H233" i="1" s="1"/>
  <c r="E232" i="1"/>
  <c r="F232" i="1" s="1"/>
  <c r="H232" i="1" s="1"/>
  <c r="E231" i="1"/>
  <c r="F231" i="1" s="1"/>
  <c r="H231" i="1" s="1"/>
  <c r="E230" i="1"/>
  <c r="F230" i="1" s="1"/>
  <c r="H230" i="1" s="1"/>
  <c r="E229" i="1"/>
  <c r="F229" i="1" s="1"/>
  <c r="H229" i="1" s="1"/>
  <c r="E228" i="1"/>
  <c r="F228" i="1" s="1"/>
  <c r="H228" i="1" s="1"/>
  <c r="H227" i="1"/>
  <c r="E226" i="1"/>
  <c r="F226" i="1" s="1"/>
  <c r="H226" i="1" s="1"/>
  <c r="H225" i="1"/>
  <c r="E224" i="1"/>
  <c r="F224" i="1" s="1"/>
  <c r="H224" i="1" s="1"/>
  <c r="E223" i="1"/>
  <c r="F223" i="1" s="1"/>
  <c r="H223" i="1" s="1"/>
  <c r="E222" i="1"/>
  <c r="F222" i="1" s="1"/>
  <c r="H222" i="1" s="1"/>
  <c r="E221" i="1"/>
  <c r="F221" i="1" s="1"/>
  <c r="H221" i="1" s="1"/>
  <c r="E220" i="1"/>
  <c r="F220" i="1" s="1"/>
  <c r="H220" i="1" s="1"/>
  <c r="E219" i="1"/>
  <c r="F219" i="1" s="1"/>
  <c r="H219" i="1" s="1"/>
  <c r="E218" i="1"/>
  <c r="F218" i="1" s="1"/>
  <c r="H218" i="1" s="1"/>
  <c r="E217" i="1"/>
  <c r="F217" i="1" s="1"/>
  <c r="H217" i="1" s="1"/>
  <c r="H216" i="1"/>
  <c r="E215" i="1"/>
  <c r="F215" i="1" s="1"/>
  <c r="H215" i="1" s="1"/>
  <c r="E214" i="1"/>
  <c r="F214" i="1" s="1"/>
  <c r="H214" i="1" s="1"/>
  <c r="E213" i="1"/>
  <c r="F213" i="1" s="1"/>
  <c r="H213" i="1" s="1"/>
  <c r="E212" i="1"/>
  <c r="F212" i="1" s="1"/>
  <c r="H212" i="1" s="1"/>
  <c r="E211" i="1"/>
  <c r="F211" i="1" s="1"/>
  <c r="H211" i="1" s="1"/>
  <c r="E210" i="1"/>
  <c r="F210" i="1" s="1"/>
  <c r="H210" i="1" s="1"/>
  <c r="E209" i="1"/>
  <c r="F209" i="1" s="1"/>
  <c r="H209" i="1" s="1"/>
  <c r="E208" i="1"/>
  <c r="F208" i="1" s="1"/>
  <c r="H208" i="1" s="1"/>
  <c r="H207" i="1"/>
  <c r="E206" i="1"/>
  <c r="F206" i="1" s="1"/>
  <c r="H206" i="1" s="1"/>
  <c r="E205" i="1"/>
  <c r="F205" i="1" s="1"/>
  <c r="H205" i="1" s="1"/>
  <c r="E204" i="1"/>
  <c r="F204" i="1" s="1"/>
  <c r="H204" i="1" s="1"/>
  <c r="E203" i="1"/>
  <c r="F203" i="1" s="1"/>
  <c r="H203" i="1" s="1"/>
  <c r="E202" i="1"/>
  <c r="F202" i="1" s="1"/>
  <c r="H202" i="1" s="1"/>
  <c r="H201" i="1"/>
  <c r="E200" i="1"/>
  <c r="F200" i="1" s="1"/>
  <c r="H200" i="1" s="1"/>
  <c r="E199" i="1"/>
  <c r="F199" i="1" s="1"/>
  <c r="H199" i="1" s="1"/>
  <c r="E198" i="1"/>
  <c r="F198" i="1" s="1"/>
  <c r="H198" i="1" s="1"/>
  <c r="E197" i="1"/>
  <c r="F197" i="1" s="1"/>
  <c r="H197" i="1" s="1"/>
  <c r="E196" i="1"/>
  <c r="F196" i="1" s="1"/>
  <c r="H196" i="1" s="1"/>
  <c r="E195" i="1"/>
  <c r="F195" i="1" s="1"/>
  <c r="H195" i="1" s="1"/>
  <c r="E194" i="1"/>
  <c r="F194" i="1" s="1"/>
  <c r="H194" i="1" s="1"/>
  <c r="E193" i="1"/>
  <c r="F193" i="1" s="1"/>
  <c r="H193" i="1" s="1"/>
  <c r="E192" i="1"/>
  <c r="F192" i="1" s="1"/>
  <c r="H192" i="1" s="1"/>
  <c r="E191" i="1"/>
  <c r="F191" i="1" s="1"/>
  <c r="H191" i="1" s="1"/>
  <c r="E190" i="1"/>
  <c r="F190" i="1" s="1"/>
  <c r="H190" i="1" s="1"/>
  <c r="E189" i="1"/>
  <c r="F189" i="1" s="1"/>
  <c r="H189" i="1" s="1"/>
  <c r="E188" i="1"/>
  <c r="F188" i="1" s="1"/>
  <c r="H188" i="1" s="1"/>
  <c r="E187" i="1"/>
  <c r="F187" i="1" s="1"/>
  <c r="H187" i="1" s="1"/>
  <c r="E186" i="1"/>
  <c r="F186" i="1" s="1"/>
  <c r="H186" i="1" s="1"/>
  <c r="E185" i="1"/>
  <c r="F185" i="1" s="1"/>
  <c r="H185" i="1" s="1"/>
  <c r="E184" i="1"/>
  <c r="F184" i="1" s="1"/>
  <c r="H184" i="1" s="1"/>
  <c r="H183" i="1"/>
  <c r="E182" i="1"/>
  <c r="F182" i="1" s="1"/>
  <c r="H182" i="1" s="1"/>
  <c r="E181" i="1"/>
  <c r="F181" i="1" s="1"/>
  <c r="H181" i="1" s="1"/>
  <c r="E180" i="1"/>
  <c r="F180" i="1" s="1"/>
  <c r="H180" i="1" s="1"/>
  <c r="H179" i="1"/>
  <c r="E178" i="1"/>
  <c r="F178" i="1" s="1"/>
  <c r="H178" i="1" s="1"/>
  <c r="E177" i="1"/>
  <c r="F177" i="1" s="1"/>
  <c r="H177" i="1" s="1"/>
  <c r="E176" i="1"/>
  <c r="F176" i="1" s="1"/>
  <c r="H176" i="1" s="1"/>
  <c r="E175" i="1"/>
  <c r="F175" i="1" s="1"/>
  <c r="H175" i="1" s="1"/>
  <c r="E174" i="1"/>
  <c r="F174" i="1" s="1"/>
  <c r="H174" i="1" s="1"/>
  <c r="H173" i="1"/>
  <c r="E172" i="1"/>
  <c r="F172" i="1" s="1"/>
  <c r="H172" i="1" s="1"/>
  <c r="E171" i="1"/>
  <c r="F171" i="1" s="1"/>
  <c r="H171" i="1" s="1"/>
  <c r="E170" i="1"/>
  <c r="F170" i="1" s="1"/>
  <c r="H170" i="1" s="1"/>
  <c r="E169" i="1"/>
  <c r="F169" i="1" s="1"/>
  <c r="H169" i="1" s="1"/>
  <c r="E168" i="1"/>
  <c r="F168" i="1" s="1"/>
  <c r="H168" i="1" s="1"/>
  <c r="E167" i="1"/>
  <c r="F167" i="1" s="1"/>
  <c r="H167" i="1" s="1"/>
  <c r="E166" i="1"/>
  <c r="F166" i="1" s="1"/>
  <c r="H166" i="1" s="1"/>
  <c r="E165" i="1"/>
  <c r="F165" i="1" s="1"/>
  <c r="H165" i="1" s="1"/>
  <c r="H164" i="1"/>
  <c r="E163" i="1"/>
  <c r="F163" i="1" s="1"/>
  <c r="H163" i="1" s="1"/>
  <c r="E162" i="1"/>
  <c r="F162" i="1" s="1"/>
  <c r="H162" i="1" s="1"/>
  <c r="E161" i="1"/>
  <c r="F161" i="1" s="1"/>
  <c r="H161" i="1" s="1"/>
  <c r="E160" i="1"/>
  <c r="F160" i="1" s="1"/>
  <c r="H160" i="1" s="1"/>
  <c r="E159" i="1"/>
  <c r="F159" i="1" s="1"/>
  <c r="H159" i="1" s="1"/>
  <c r="E158" i="1"/>
  <c r="F158" i="1" s="1"/>
  <c r="H158" i="1" s="1"/>
  <c r="E157" i="1"/>
  <c r="F157" i="1" s="1"/>
  <c r="H157" i="1" s="1"/>
  <c r="E156" i="1"/>
  <c r="F156" i="1" s="1"/>
  <c r="H156" i="1" s="1"/>
  <c r="E155" i="1"/>
  <c r="F155" i="1" s="1"/>
  <c r="H155" i="1" s="1"/>
  <c r="E154" i="1"/>
  <c r="F154" i="1" s="1"/>
  <c r="H154" i="1" s="1"/>
  <c r="E153" i="1"/>
  <c r="F153" i="1" s="1"/>
  <c r="H153" i="1" s="1"/>
  <c r="E152" i="1"/>
  <c r="F152" i="1" s="1"/>
  <c r="H152" i="1" s="1"/>
  <c r="E151" i="1"/>
  <c r="F151" i="1" s="1"/>
  <c r="H151" i="1" s="1"/>
  <c r="E150" i="1"/>
  <c r="F150" i="1" s="1"/>
  <c r="H150" i="1" s="1"/>
  <c r="H149" i="1"/>
  <c r="E148" i="1"/>
  <c r="F148" i="1" s="1"/>
  <c r="H148" i="1" s="1"/>
  <c r="E147" i="1"/>
  <c r="F147" i="1" s="1"/>
  <c r="H147" i="1" s="1"/>
  <c r="E146" i="1"/>
  <c r="F146" i="1" s="1"/>
  <c r="H146" i="1" s="1"/>
  <c r="E145" i="1"/>
  <c r="F145" i="1" s="1"/>
  <c r="H145" i="1" s="1"/>
  <c r="E144" i="1"/>
  <c r="F144" i="1" s="1"/>
  <c r="H144" i="1" s="1"/>
  <c r="E143" i="1"/>
  <c r="F143" i="1" s="1"/>
  <c r="H143" i="1" s="1"/>
  <c r="H142" i="1"/>
  <c r="E141" i="1"/>
  <c r="F141" i="1" s="1"/>
  <c r="H141" i="1" s="1"/>
  <c r="E140" i="1"/>
  <c r="F140" i="1" s="1"/>
  <c r="H140" i="1" s="1"/>
  <c r="E139" i="1"/>
  <c r="F139" i="1" s="1"/>
  <c r="H139" i="1" s="1"/>
  <c r="E138" i="1"/>
  <c r="F138" i="1" s="1"/>
  <c r="H138" i="1" s="1"/>
  <c r="E137" i="1"/>
  <c r="F137" i="1" s="1"/>
  <c r="H137" i="1" s="1"/>
  <c r="E136" i="1"/>
  <c r="F136" i="1" s="1"/>
  <c r="H136" i="1" s="1"/>
  <c r="E135" i="1"/>
  <c r="F135" i="1" s="1"/>
  <c r="H135" i="1" s="1"/>
  <c r="E134" i="1"/>
  <c r="F134" i="1" s="1"/>
  <c r="H134" i="1" s="1"/>
  <c r="E133" i="1"/>
  <c r="F133" i="1" s="1"/>
  <c r="H133" i="1" s="1"/>
  <c r="E132" i="1"/>
  <c r="F132" i="1" s="1"/>
  <c r="H132" i="1" s="1"/>
  <c r="E131" i="1"/>
  <c r="F131" i="1" s="1"/>
  <c r="H131" i="1" s="1"/>
  <c r="E130" i="1"/>
  <c r="F130" i="1" s="1"/>
  <c r="H130" i="1" s="1"/>
  <c r="E129" i="1"/>
  <c r="F129" i="1" s="1"/>
  <c r="H129" i="1" s="1"/>
  <c r="E128" i="1"/>
  <c r="F128" i="1" s="1"/>
  <c r="H128" i="1" s="1"/>
  <c r="H127" i="1"/>
  <c r="E125" i="1"/>
  <c r="F125" i="1" s="1"/>
  <c r="H125" i="1" s="1"/>
  <c r="E124" i="1"/>
  <c r="F124" i="1" s="1"/>
  <c r="H124" i="1" s="1"/>
  <c r="E123" i="1"/>
  <c r="F123" i="1" s="1"/>
  <c r="H123" i="1" s="1"/>
  <c r="E122" i="1"/>
  <c r="F122" i="1" s="1"/>
  <c r="H122" i="1" s="1"/>
  <c r="E121" i="1"/>
  <c r="F121" i="1" s="1"/>
  <c r="H121" i="1" s="1"/>
  <c r="E120" i="1"/>
  <c r="F120" i="1" s="1"/>
  <c r="H120" i="1" s="1"/>
  <c r="E119" i="1"/>
  <c r="F119" i="1" s="1"/>
  <c r="H119" i="1" s="1"/>
  <c r="E118" i="1"/>
  <c r="F118" i="1" s="1"/>
  <c r="H118" i="1" s="1"/>
  <c r="E117" i="1"/>
  <c r="F117" i="1" s="1"/>
  <c r="H117" i="1" s="1"/>
  <c r="H116" i="1"/>
  <c r="E115" i="1"/>
  <c r="F115" i="1" s="1"/>
  <c r="H115" i="1" s="1"/>
  <c r="E114" i="1"/>
  <c r="F114" i="1" s="1"/>
  <c r="H114" i="1" s="1"/>
  <c r="E113" i="1"/>
  <c r="F113" i="1" s="1"/>
  <c r="H113" i="1" s="1"/>
  <c r="E112" i="1"/>
  <c r="F112" i="1" s="1"/>
  <c r="H112" i="1" s="1"/>
  <c r="E111" i="1"/>
  <c r="F111" i="1" s="1"/>
  <c r="H111" i="1" s="1"/>
  <c r="E110" i="1"/>
  <c r="F110" i="1" s="1"/>
  <c r="H110" i="1" s="1"/>
  <c r="H109" i="1"/>
  <c r="E108" i="1"/>
  <c r="F108" i="1" s="1"/>
  <c r="H108" i="1" s="1"/>
  <c r="E107" i="1"/>
  <c r="F107" i="1" s="1"/>
  <c r="H107" i="1" s="1"/>
  <c r="E106" i="1"/>
  <c r="F106" i="1" s="1"/>
  <c r="H106" i="1" s="1"/>
  <c r="E105" i="1"/>
  <c r="F105" i="1" s="1"/>
  <c r="H105" i="1" s="1"/>
  <c r="E104" i="1"/>
  <c r="F104" i="1" s="1"/>
  <c r="H104" i="1" s="1"/>
  <c r="E103" i="1"/>
  <c r="F103" i="1" s="1"/>
  <c r="H103" i="1" s="1"/>
  <c r="E102" i="1"/>
  <c r="F102" i="1" s="1"/>
  <c r="H102" i="1" s="1"/>
  <c r="E101" i="1"/>
  <c r="F101" i="1" s="1"/>
  <c r="H101" i="1" s="1"/>
  <c r="E100" i="1"/>
  <c r="F100" i="1" s="1"/>
  <c r="H100" i="1" s="1"/>
  <c r="H99" i="1"/>
  <c r="E98" i="1"/>
  <c r="F98" i="1" s="1"/>
  <c r="H98" i="1" s="1"/>
  <c r="E97" i="1"/>
  <c r="F97" i="1" s="1"/>
  <c r="H97" i="1" s="1"/>
  <c r="E96" i="1"/>
  <c r="F96" i="1" s="1"/>
  <c r="H96" i="1" s="1"/>
  <c r="E95" i="1"/>
  <c r="F95" i="1" s="1"/>
  <c r="H95" i="1" s="1"/>
  <c r="E94" i="1"/>
  <c r="F94" i="1" s="1"/>
  <c r="H94" i="1" s="1"/>
  <c r="E93" i="1"/>
  <c r="F93" i="1" s="1"/>
  <c r="H93" i="1" s="1"/>
  <c r="E92" i="1"/>
  <c r="F92" i="1" s="1"/>
  <c r="H92" i="1" s="1"/>
  <c r="E91" i="1"/>
  <c r="F91" i="1" s="1"/>
  <c r="H91" i="1" s="1"/>
  <c r="E90" i="1"/>
  <c r="F90" i="1" s="1"/>
  <c r="H90" i="1" s="1"/>
  <c r="E89" i="1"/>
  <c r="F89" i="1" s="1"/>
  <c r="H89" i="1" s="1"/>
  <c r="E88" i="1"/>
  <c r="F88" i="1" s="1"/>
  <c r="H88" i="1" s="1"/>
  <c r="E87" i="1"/>
  <c r="F87" i="1" s="1"/>
  <c r="H87" i="1" s="1"/>
  <c r="E86" i="1"/>
  <c r="F86" i="1" s="1"/>
  <c r="H86" i="1" s="1"/>
  <c r="E85" i="1"/>
  <c r="F85" i="1" s="1"/>
  <c r="H85" i="1" s="1"/>
  <c r="E84" i="1"/>
  <c r="F84" i="1" s="1"/>
  <c r="H84" i="1" s="1"/>
  <c r="E83" i="1"/>
  <c r="F83" i="1" s="1"/>
  <c r="H83" i="1" s="1"/>
  <c r="E82" i="1"/>
  <c r="F82" i="1" s="1"/>
  <c r="H82" i="1" s="1"/>
  <c r="E81" i="1"/>
  <c r="F81" i="1" s="1"/>
  <c r="H81" i="1" s="1"/>
  <c r="E80" i="1"/>
  <c r="F80" i="1" s="1"/>
  <c r="H80" i="1" s="1"/>
  <c r="H79" i="1"/>
  <c r="E78" i="1"/>
  <c r="F78" i="1" s="1"/>
  <c r="H78" i="1" s="1"/>
  <c r="E77" i="1"/>
  <c r="F77" i="1" s="1"/>
  <c r="H77" i="1" s="1"/>
  <c r="E76" i="1"/>
  <c r="F76" i="1" s="1"/>
  <c r="H76" i="1" s="1"/>
  <c r="E75" i="1"/>
  <c r="F75" i="1" s="1"/>
  <c r="H75" i="1" s="1"/>
  <c r="E74" i="1"/>
  <c r="F74" i="1" s="1"/>
  <c r="H74" i="1" s="1"/>
  <c r="E73" i="1"/>
  <c r="F73" i="1" s="1"/>
  <c r="H73" i="1" s="1"/>
  <c r="E72" i="1"/>
  <c r="F72" i="1" s="1"/>
  <c r="H72" i="1" s="1"/>
  <c r="E71" i="1"/>
  <c r="F71" i="1" s="1"/>
  <c r="H71" i="1" s="1"/>
  <c r="E70" i="1"/>
  <c r="F70" i="1" s="1"/>
  <c r="H70" i="1" s="1"/>
  <c r="E69" i="1"/>
  <c r="F69" i="1" s="1"/>
  <c r="H69" i="1" s="1"/>
  <c r="E68" i="1"/>
  <c r="F68" i="1" s="1"/>
  <c r="H68" i="1" s="1"/>
  <c r="E67" i="1"/>
  <c r="F67" i="1" s="1"/>
  <c r="H67" i="1" s="1"/>
  <c r="E66" i="1"/>
  <c r="F66" i="1" s="1"/>
  <c r="H66" i="1" s="1"/>
  <c r="E65" i="1"/>
  <c r="F65" i="1" s="1"/>
  <c r="H65" i="1" s="1"/>
  <c r="E64" i="1"/>
  <c r="F64" i="1" s="1"/>
  <c r="H64" i="1" s="1"/>
  <c r="E63" i="1"/>
  <c r="F63" i="1" s="1"/>
  <c r="H63" i="1" s="1"/>
  <c r="E62" i="1"/>
  <c r="F62" i="1" s="1"/>
  <c r="H62" i="1" s="1"/>
  <c r="E61" i="1"/>
  <c r="F61" i="1" s="1"/>
  <c r="H61" i="1" s="1"/>
  <c r="E60" i="1"/>
  <c r="F60" i="1" s="1"/>
  <c r="H60" i="1" s="1"/>
  <c r="E59" i="1"/>
  <c r="F59" i="1" s="1"/>
  <c r="H59" i="1" s="1"/>
  <c r="E58" i="1"/>
  <c r="F58" i="1" s="1"/>
  <c r="H58" i="1" s="1"/>
  <c r="E57" i="1"/>
  <c r="F57" i="1" s="1"/>
  <c r="H57" i="1" s="1"/>
  <c r="E56" i="1"/>
  <c r="F56" i="1" s="1"/>
  <c r="H56" i="1" s="1"/>
  <c r="E55" i="1"/>
  <c r="F55" i="1" s="1"/>
  <c r="H55" i="1" s="1"/>
  <c r="E54" i="1"/>
  <c r="F54" i="1" s="1"/>
  <c r="H54" i="1" s="1"/>
  <c r="H53" i="1"/>
  <c r="E52" i="1"/>
  <c r="F52" i="1" s="1"/>
  <c r="H52" i="1" s="1"/>
  <c r="H51" i="1"/>
  <c r="E50" i="1"/>
  <c r="F50" i="1" s="1"/>
  <c r="H50" i="1" s="1"/>
  <c r="E49" i="1"/>
  <c r="F49" i="1" s="1"/>
  <c r="H49" i="1" s="1"/>
  <c r="E48" i="1"/>
  <c r="F48" i="1" s="1"/>
  <c r="H48" i="1" s="1"/>
  <c r="E47" i="1"/>
  <c r="F47" i="1" s="1"/>
  <c r="H47" i="1" s="1"/>
  <c r="H46" i="1"/>
  <c r="E45" i="1"/>
  <c r="F45" i="1" s="1"/>
  <c r="H45" i="1" s="1"/>
  <c r="E44" i="1"/>
  <c r="F44" i="1" s="1"/>
  <c r="H44" i="1" s="1"/>
  <c r="E43" i="1"/>
  <c r="F43" i="1" s="1"/>
  <c r="H43" i="1" s="1"/>
  <c r="E42" i="1"/>
  <c r="F42" i="1" s="1"/>
  <c r="H42" i="1" s="1"/>
  <c r="E41" i="1"/>
  <c r="F41" i="1" s="1"/>
  <c r="H41" i="1" s="1"/>
  <c r="E40" i="1"/>
  <c r="F40" i="1" s="1"/>
  <c r="H40" i="1" s="1"/>
  <c r="E39" i="1"/>
  <c r="F39" i="1" s="1"/>
  <c r="H39" i="1" s="1"/>
  <c r="E38" i="1"/>
  <c r="F38" i="1" s="1"/>
  <c r="H38" i="1" s="1"/>
  <c r="E37" i="1"/>
  <c r="F37" i="1" s="1"/>
  <c r="H37" i="1" s="1"/>
  <c r="E36" i="1"/>
  <c r="F36" i="1" s="1"/>
  <c r="H36" i="1" s="1"/>
  <c r="H35" i="1"/>
  <c r="E34" i="1"/>
  <c r="F34" i="1" s="1"/>
  <c r="H34" i="1" s="1"/>
  <c r="E33" i="1"/>
  <c r="F33" i="1" s="1"/>
  <c r="H33" i="1" s="1"/>
  <c r="E32" i="1"/>
  <c r="F32" i="1" s="1"/>
  <c r="H32" i="1" s="1"/>
  <c r="E31" i="1"/>
  <c r="F31" i="1" s="1"/>
  <c r="H31" i="1" s="1"/>
  <c r="E30" i="1"/>
  <c r="F30" i="1" s="1"/>
  <c r="H30" i="1" s="1"/>
  <c r="E29" i="1"/>
  <c r="F29" i="1" s="1"/>
  <c r="H29" i="1" s="1"/>
  <c r="E28" i="1"/>
  <c r="F28" i="1" s="1"/>
  <c r="H28" i="1" s="1"/>
  <c r="E27" i="1"/>
  <c r="F27" i="1" s="1"/>
  <c r="H27" i="1" s="1"/>
  <c r="H26" i="1"/>
  <c r="E25" i="1"/>
  <c r="F25" i="1" s="1"/>
  <c r="H25" i="1" s="1"/>
  <c r="E24" i="1"/>
  <c r="F24" i="1" s="1"/>
  <c r="H24" i="1" s="1"/>
  <c r="E23" i="1"/>
  <c r="F23" i="1" s="1"/>
  <c r="H23" i="1" s="1"/>
  <c r="E22" i="1"/>
  <c r="F22" i="1" s="1"/>
  <c r="H22" i="1" s="1"/>
  <c r="E21" i="1"/>
  <c r="F21" i="1" s="1"/>
  <c r="H21" i="1" s="1"/>
  <c r="E20" i="1"/>
  <c r="F20" i="1" s="1"/>
  <c r="H20" i="1" s="1"/>
  <c r="E19" i="1"/>
  <c r="F19" i="1" s="1"/>
  <c r="H19" i="1" s="1"/>
  <c r="E18" i="1"/>
  <c r="F18" i="1" s="1"/>
  <c r="H18" i="1" s="1"/>
  <c r="E17" i="1"/>
  <c r="F17" i="1" s="1"/>
  <c r="H17" i="1" s="1"/>
  <c r="E16" i="1"/>
  <c r="F16" i="1" s="1"/>
  <c r="H16" i="1" s="1"/>
  <c r="E15" i="1"/>
  <c r="F15" i="1" s="1"/>
  <c r="H15" i="1" s="1"/>
  <c r="E14" i="1"/>
  <c r="F14" i="1" s="1"/>
  <c r="H14" i="1" s="1"/>
  <c r="E13" i="1"/>
  <c r="F13" i="1" s="1"/>
  <c r="H13" i="1" s="1"/>
  <c r="E12" i="1"/>
  <c r="F12" i="1" s="1"/>
  <c r="H12" i="1" s="1"/>
  <c r="H11" i="1"/>
  <c r="E10" i="1"/>
  <c r="F10" i="1" s="1"/>
  <c r="H10" i="1" s="1"/>
  <c r="E9" i="1"/>
  <c r="F9" i="1" s="1"/>
  <c r="H9" i="1" s="1"/>
  <c r="E8" i="1"/>
  <c r="F8" i="1" s="1"/>
  <c r="H8" i="1" s="1"/>
  <c r="E7" i="1"/>
  <c r="F7" i="1" s="1"/>
  <c r="H7" i="1" s="1"/>
  <c r="E6" i="1"/>
  <c r="F6" i="1" s="1"/>
  <c r="H6" i="1" s="1"/>
  <c r="H250" i="1" l="1"/>
</calcChain>
</file>

<file path=xl/sharedStrings.xml><?xml version="1.0" encoding="utf-8"?>
<sst xmlns="http://schemas.openxmlformats.org/spreadsheetml/2006/main" count="533" uniqueCount="290">
  <si>
    <t>Поставить актуальный курс:</t>
  </si>
  <si>
    <t>Курс €</t>
  </si>
  <si>
    <t>Запорная арматура ITAP</t>
  </si>
  <si>
    <t>Скидка %</t>
  </si>
  <si>
    <t>Бренд</t>
  </si>
  <si>
    <t>Артикул</t>
  </si>
  <si>
    <t>Полное наименование</t>
  </si>
  <si>
    <t>РРЦ, евро</t>
  </si>
  <si>
    <t>Цена со скидкой, евро</t>
  </si>
  <si>
    <t>Цена со скидкой, руб</t>
  </si>
  <si>
    <t>К-во</t>
  </si>
  <si>
    <t>Ст-ть руб.</t>
  </si>
  <si>
    <t>ITAP</t>
  </si>
  <si>
    <t>Мини шаровые краны</t>
  </si>
  <si>
    <t>125 1/2"  Кран-мини 1/2" прямой B-В</t>
  </si>
  <si>
    <t>125 3/4" прямой ВВ Кран-мини 3/4" прямой B-В</t>
  </si>
  <si>
    <t>126 1/2"  Кран-мини 1/2" прямой Н-В</t>
  </si>
  <si>
    <t>126 1/4" Кран шаровый прямой, НВ 1/4"</t>
  </si>
  <si>
    <t>126 3/4" прямой НВ Кран-мини 3/4" прямой Н-В</t>
  </si>
  <si>
    <t>Редукторы давления</t>
  </si>
  <si>
    <t>143 1/2" Клапан понижения давления.</t>
  </si>
  <si>
    <t>143 3/4" Клапан понижения давления.</t>
  </si>
  <si>
    <t>143 1" Клапан понижения давления.</t>
  </si>
  <si>
    <t>143 1 1/2" Клапан понижения давления.</t>
  </si>
  <si>
    <t>143 1 1/4" Клапан понижения давления.</t>
  </si>
  <si>
    <t>143 2" Клапан понижения давления.</t>
  </si>
  <si>
    <t>1460012SM</t>
  </si>
  <si>
    <t>146SM 1/2" Клапан понижения давления</t>
  </si>
  <si>
    <t>360 1/2" Клапан понижения давления редукционный (мини).</t>
  </si>
  <si>
    <t>360 3/4" Клапан понижения давления редукционный</t>
  </si>
  <si>
    <t>361 1/2" Редуктор давления (вх - до 15, вых - 1-4 бар), с отверстием 1/4"</t>
  </si>
  <si>
    <t>361 3/4" Редуктор давления (вх - до 15, вых - 1-4 бар), с отверстием 1/4"</t>
  </si>
  <si>
    <t>1430012MM</t>
  </si>
  <si>
    <t>143MM 1/2" Редуктор давления , со сгонами</t>
  </si>
  <si>
    <t>1430034MM</t>
  </si>
  <si>
    <t>143MM 3/4" Редуктор давления , со сгонами</t>
  </si>
  <si>
    <t>1430100MM</t>
  </si>
  <si>
    <t>143MM 1" Редуктор давления , со сгонами</t>
  </si>
  <si>
    <t>Сливные краны</t>
  </si>
  <si>
    <t>132 Шаровый кран со штуцером угловой 1/2", ручка</t>
  </si>
  <si>
    <t>132 Шаровый кран со штуцером угловой 3/4", ручка</t>
  </si>
  <si>
    <t>132 Шаровый кран со штуцером угловой 1", ручка</t>
  </si>
  <si>
    <t>139 1/2" Дренажный шаровый кран с латунным штуцером 1/2"</t>
  </si>
  <si>
    <t>139 3/4" Дренажный шаровый кран с латунным штуцером 3/4"</t>
  </si>
  <si>
    <t>166 Шар. кран 1/2" Кран со сливом ручка</t>
  </si>
  <si>
    <t>168 Шар.кран 1/2" б. Шаровый кран со штуцером 1/2" НР, "бабочка"</t>
  </si>
  <si>
    <t>168 Шар.кран 3/4" б. Шаровый кран со штуцером 3/4" НР, "бабочка"</t>
  </si>
  <si>
    <t>Фильтры грубой очистки</t>
  </si>
  <si>
    <t>192 1/2" Фильтр сетчатый 1/2" для воды</t>
  </si>
  <si>
    <t>192 3/4" Фильтр сетчатый 3/4" для воды</t>
  </si>
  <si>
    <t>192 1" Фильтр Фильтр сетчатый 1" для воды</t>
  </si>
  <si>
    <t>192 1 1/4" Фильтр сетчатый 1 1/4" для воды</t>
  </si>
  <si>
    <t>192 1 1/2" Фильтр  сетчатый 1 1/2" для воды</t>
  </si>
  <si>
    <t>192 2" Фильтр сетчатый 2" для воды</t>
  </si>
  <si>
    <t>193 1/2" Фильтр грубой очистки 1/2" никелированный</t>
  </si>
  <si>
    <t>193 3/4" Фильтр грубой очистки 3/4" никелированный</t>
  </si>
  <si>
    <t>193 1 1/4" Фильтр грубой очистки 1 1/4" никелированный</t>
  </si>
  <si>
    <t>193 2" Фильтр грубой очистки 2" никелированный</t>
  </si>
  <si>
    <t>Фильтры тонкой очистки</t>
  </si>
  <si>
    <t>189 1/2" Фильтр тонкой очистки самоочищающийся 1/2"ВВ, с манометром 16 бар</t>
  </si>
  <si>
    <t>189 3/4" Фильтр тонкой очистки самоочищающийся 3/4"ВВ, с манометром 16 бар</t>
  </si>
  <si>
    <t>189    1" Фильтр Фильтр тонкой очистки самоочищающийся 1"ВВ, с манометром 16 бар</t>
  </si>
  <si>
    <t>189  1 1/2" Фильтр тонкой очистки самоочищающийся 1 1/2"ВВ, с манометром 16 бар</t>
  </si>
  <si>
    <t>Шаровые краны для газа</t>
  </si>
  <si>
    <t>069B100</t>
  </si>
  <si>
    <t>069 Шар.кран 1" НВ б. Шаровый кран 1" Н-В с бабочкой</t>
  </si>
  <si>
    <t>Шаровые краны, ВВ</t>
  </si>
  <si>
    <t>090 Шаровый кран  1/2" ВВ с ручкой " Ideal"</t>
  </si>
  <si>
    <t>090 Шаровый кран 3/4" ВВ с ручкой " Ideal"</t>
  </si>
  <si>
    <t>090 Шаровый кран 1" ВВ с ручкой " Ideal"</t>
  </si>
  <si>
    <t>090 Шаровый кран  1.1/4" ВВ с ручкой</t>
  </si>
  <si>
    <t>090 Шаровый кран 1.1/2" ВВ с ручкой</t>
  </si>
  <si>
    <t>090 Шаровый кран 2" ВВ с ручкой</t>
  </si>
  <si>
    <t>090 Шаровый кран 2 1/2" ВВ с ручкой</t>
  </si>
  <si>
    <t>092 Шаровый кран 1/2" ВВ с бабочкой</t>
  </si>
  <si>
    <t>092 Шаровый кран 3/4" ВВ с бабочкой</t>
  </si>
  <si>
    <t>092 Шаровый кран 1" ВВ с бабочкой</t>
  </si>
  <si>
    <t>092 Шаровый кран 1 1/4" ВВ с бабочкой</t>
  </si>
  <si>
    <t>115 Шаровый кран со спускным устройством 1/2 " В-В с ручкой</t>
  </si>
  <si>
    <t>115 Шаровый кран со спускным устройством 3/4 " В-В с ручкой</t>
  </si>
  <si>
    <t>115 Шаровый кран со спускным устройством 1" В-В с ручкой</t>
  </si>
  <si>
    <t>115 Шаровый кран со спускным устройством 1 1/2" ВВ с ручкой</t>
  </si>
  <si>
    <t>116 Шаровый кран  1/2 " В-В с ручкой</t>
  </si>
  <si>
    <t>116 Шаровый кран  3/4 " В-В с ручкой</t>
  </si>
  <si>
    <t>116 Шаровый кран 1" В-В с ручкой</t>
  </si>
  <si>
    <t>116 Шаровый кран 1.1/4 " В-В с ручкой</t>
  </si>
  <si>
    <t>116 Шаровый кран 1.1/2 " В-В с ручкой</t>
  </si>
  <si>
    <t>116 Шаровый кран  2 " В-В с ручкой</t>
  </si>
  <si>
    <t>118  Шаровый кран 1/2 " В-В с бабочкой</t>
  </si>
  <si>
    <t>118  Шаровый кран 3/4" В-В с бабочкой</t>
  </si>
  <si>
    <t>118  Шаровый кран 1" В-В с бабочкой</t>
  </si>
  <si>
    <t>1280012L</t>
  </si>
  <si>
    <t>128 1/2" Шаровый кран 3-х ходовой, ВР-ВР-ВР, 1/2"</t>
  </si>
  <si>
    <t>Шаровые краны, НВ</t>
  </si>
  <si>
    <t>091 Шар.кран 1/2" НВ р.  ручка</t>
  </si>
  <si>
    <t>091 Шар.кран 3/4" НВ р.  ручка</t>
  </si>
  <si>
    <t>091 Шар.кран 1" НВ с ручкой</t>
  </si>
  <si>
    <t>091 Шар.кр.1.1/4" НВ р.с ручкой</t>
  </si>
  <si>
    <t>091 Шар.кр.1.1/2" НВ р. с ручкой</t>
  </si>
  <si>
    <t>091 Шар.кр. 2" НВ р. с ручкой</t>
  </si>
  <si>
    <t>093 Шар.кр.1/2"НВ б. с бабочкой</t>
  </si>
  <si>
    <t>093 Шар.кр.3/4"НВ с бабочкой</t>
  </si>
  <si>
    <t>093 Шар.кр.1"НВ б. с бабочкой</t>
  </si>
  <si>
    <t>093 Шар.кр.1 1/4"НВ б. с бабочкой</t>
  </si>
  <si>
    <t>117 Шар.кр.1/2" НВ с ручкой</t>
  </si>
  <si>
    <t>117  Шаровой кран 3/4" Н-В с ручкой</t>
  </si>
  <si>
    <t>117  Шаровой кран 1" Н-В с ручкой</t>
  </si>
  <si>
    <t>117 Шар.кр.1"1/4 НВ р. с ручкой</t>
  </si>
  <si>
    <t>117 Шар.кр.1"1/2 НВ с ручкой</t>
  </si>
  <si>
    <t>117  Шаровой кран 2" Н-В с ручкой</t>
  </si>
  <si>
    <t>119  Шаровой кран 1/2 " Н-В с бабочкой</t>
  </si>
  <si>
    <t>119 Шар.кр.3/4"НВ с бабочкой</t>
  </si>
  <si>
    <t>119  Шаровой кран 1" Н-В с бабочкой</t>
  </si>
  <si>
    <t>Шаровые краны, НГ</t>
  </si>
  <si>
    <t>098 Шар.кран 1/2" НГ б. Шаровой кран 1/2 " с накидной гайкой, прямой НГ-В с бабочкой</t>
  </si>
  <si>
    <t>098 Шар.кран 3/4" НГ б. Шаровой кран 3/4 " с накидной гайкой, прямой НГ-В с бабочкой</t>
  </si>
  <si>
    <t>098 Шар.кран 1" НГ б. Шаровой кран 1" с накидной гайкой, прямой НГ-В с бабочкой</t>
  </si>
  <si>
    <t>098 Шар.кран 1 1/4" НГ б. Шаровой кран 1 1/4" с накидной гайкой, прямой НГ-В с бабочкой</t>
  </si>
  <si>
    <t>098 Шар.кран 1 1/2" НГ р. Шаровой кран  с накидной гайкой, прямой НГ-В с ручкой</t>
  </si>
  <si>
    <t>098 Шар.кран 2" НГ р.Шаровой кран 2" с накидной гайкой, прямой НГ-В с ручкой</t>
  </si>
  <si>
    <t>298 Шар.кран 1/2" НГ б. Шаровой кран 1/2 " с накидной гайкой, угловой НГ-В с бабочкой</t>
  </si>
  <si>
    <t>298 Шар.кран 3/4" НГ б. Шаровой кран 3/4 " с накидной гайкой, угловой НГ-В с бабочкой</t>
  </si>
  <si>
    <t>298 Шар.кран 1" НГ б. Шаровой кран 1 " с накидной гайкой, угловой НГ-В с бабочкой</t>
  </si>
  <si>
    <t>Шаровые краны, НН</t>
  </si>
  <si>
    <t>099 Шар.кран 1/2" НН р. Шаровой кран 1/2 " Н-Н с ручкой</t>
  </si>
  <si>
    <t>099 Шар.кран 3/4" НН р. Шаровой кран 3/4 " Н-Н с ручкой</t>
  </si>
  <si>
    <t>099 Шар.кран 1" НН р. Шаровой кран 1 " Н-Н с ручкой</t>
  </si>
  <si>
    <t>099 Шар.кран 1 1/4" НН р. Шаровой кран 1 1/4 " Н-Н с ручкой</t>
  </si>
  <si>
    <t>099 Шар.кран 1 1/2" НН р. Шаровой кран 1 1/2 " Н-Н с ручкой</t>
  </si>
  <si>
    <t>099 Шар.кран 2" НН р. Шаровой кран 2 " Н-Н с ручкой</t>
  </si>
  <si>
    <t>Multi-fit</t>
  </si>
  <si>
    <t>305 3/4" Прямой двухтрубный клапан размер 3/4 евроконус</t>
  </si>
  <si>
    <t>315 3/4" Угловой двухтрубный клапан размер 3/4 евроконус</t>
  </si>
  <si>
    <t>306 1/2-3/4" Фитинг для двухтрубных клапанов , внуренний размер 1/2-3/4"</t>
  </si>
  <si>
    <t>510 1/2"x 16х2 Штуцер прямое присоединение внутр.</t>
  </si>
  <si>
    <t>510 1/2"x 20x2 Штуцер</t>
  </si>
  <si>
    <t>510 3/4"x 16x2 Штуцер</t>
  </si>
  <si>
    <t>510 3/4" x 20x2 Штуцер прямое присоединение 3/4" ВР для трубы 20 х 2 "</t>
  </si>
  <si>
    <t>510 3/4"x 26x3 Штуцер прямое присоединение внутр. 3/4" для трубы 26х3 (code 510003426300)</t>
  </si>
  <si>
    <t>306K</t>
  </si>
  <si>
    <t>306K 3/4" Адаптер для конвективной пластины , размер 3/4 НР</t>
  </si>
  <si>
    <t>Аксессуары для коллекторов</t>
  </si>
  <si>
    <t>492 1" Фитинг прямой 1"ВР х 1/2"ВР х 1"НР для установки термометра</t>
  </si>
  <si>
    <t>494 1/2" НР (77 02 02) Пробка с прокладкой, тип 1/2"НP</t>
  </si>
  <si>
    <t>494 3/4" НР Пробка с прокладкой, тип 3/4"НP</t>
  </si>
  <si>
    <t>494 1" НР (77 03 41) Пробка с прокладкой, тип 1"НP</t>
  </si>
  <si>
    <t>496 1/2" Заглушка с прокладкой, 1/2" ВР</t>
  </si>
  <si>
    <t>496 3/4" Заглушка с прокладкой, тип 3/4"ВP</t>
  </si>
  <si>
    <t>496 1" Заглушка с прокладкой, тип 1"ВP</t>
  </si>
  <si>
    <t>482B014</t>
  </si>
  <si>
    <t>482 1/4" Манометр радиальный 6 бар, 1/4"НР, d=63мм</t>
  </si>
  <si>
    <t>482B014R</t>
  </si>
  <si>
    <t>482 1/4" R Манометр бок.подкл.1/4" 0-6bar 50мм</t>
  </si>
  <si>
    <t>483B014</t>
  </si>
  <si>
    <t>483 1/4" Манометр боковое подкл.1/4" 0-10bar 63мм</t>
  </si>
  <si>
    <t>483B014R</t>
  </si>
  <si>
    <t>483 1/4"R Манометр осевое подкл.1/4" 0-6bar 50мм</t>
  </si>
  <si>
    <t>484B012</t>
  </si>
  <si>
    <t>484 1/2" ТермоМанометр бок.подкл.1/2" 0-6bar 1-120С 80мм</t>
  </si>
  <si>
    <t>485B012</t>
  </si>
  <si>
    <t>485 1/2" ТермоМанометр осевое подкл.1/2" 0-4bar 1-120С 63мм</t>
  </si>
  <si>
    <t>493B01240P</t>
  </si>
  <si>
    <t>493 1/2" x 40 Термометр осевое подкл.1/2" 0-120C 40мм</t>
  </si>
  <si>
    <t>Вентили для стиральных машин</t>
  </si>
  <si>
    <t>225 1/2''х3/4" Вентиль сантехнический</t>
  </si>
  <si>
    <t>255 1/2"х3/4" 3-х ходовой кран для стиральной машины</t>
  </si>
  <si>
    <t>391 1/2" угловой НН Кран-мини 1/2" угловой Н-Н</t>
  </si>
  <si>
    <t>392 1/2"х3/4" угловой НН Кран-мини 1/2"х3/4" угловой Н-Н</t>
  </si>
  <si>
    <t>706 1/2"x3/4" Кран-мини 1/2"х3/4" угловой для стир. машин, с декор. розеткой (80гр.,8 бар)</t>
  </si>
  <si>
    <t>2300034C</t>
  </si>
  <si>
    <t>230 3/4" Трехпроходной вентиль с удлинителем для стиральной машины, ННВ, хромированный, 3/4"</t>
  </si>
  <si>
    <t>Вентили и запорные клапаны для радиаторов</t>
  </si>
  <si>
    <t>891 Термоголовка</t>
  </si>
  <si>
    <t>294 1/2" ВП (992) Вентиль радиаторный 1/2" прямой, ВР-НГ</t>
  </si>
  <si>
    <t>294 3/4" ВП Вентиль радиаторный 3/4" прямой, ВР-НГ</t>
  </si>
  <si>
    <t>296 1/2" ЗП (993) Вентиль радиаторный 1/2" на обрат. подводку, прямой, ВР-НГ</t>
  </si>
  <si>
    <t>296 3/4" ЗП Вентиль радиаторный 3/4" на обрат. подводку, прямой, ВР-НГ</t>
  </si>
  <si>
    <t>397 1/2" ЗУ Радиаторный вентиль 1/2" на обрат. подводку, угловой, НР-НГ</t>
  </si>
  <si>
    <t>394 1/2" ВУ (990) Радиаторный вентиль 1/2" угловой, ВР-НГ</t>
  </si>
  <si>
    <t>394 3/4 " ВУ Радиаторный вентиль 3/4" угловой, ВР-НГ</t>
  </si>
  <si>
    <t>395 1/2" ВУ Радиаторный вентиль 1/2" угловой, НР-НГ</t>
  </si>
  <si>
    <t>396 1/2" ЗУ (991) Радиаторный вентиль 1/2" на обрат. подводку, угловой, ВР-НГ</t>
  </si>
  <si>
    <t>396 3/4" ЗУ Радиаторный вентиль 3/4" на обрат. подводку, угловой, ВР-НГ</t>
  </si>
  <si>
    <t>891R</t>
  </si>
  <si>
    <t>891R Термоголовка с маслонаполненым элементом.</t>
  </si>
  <si>
    <t>8940012C</t>
  </si>
  <si>
    <t>894 С 1/2 Термоклапан прямой с колпачком, 1/2</t>
  </si>
  <si>
    <t>9940012C</t>
  </si>
  <si>
    <t>994 С 1/2 Термоклапан угловой 1/2</t>
  </si>
  <si>
    <t>Воздухоотводчики и предохранительные клапаны</t>
  </si>
  <si>
    <t>195 1/4" Кран дренажный 1/4" НР вращающийся</t>
  </si>
  <si>
    <t>362 1/2" Воздухоотводчик автоматический 1/2" НР (696/97)</t>
  </si>
  <si>
    <t>362  3/4" Воздухоотводчик автоматический 3/4 нр</t>
  </si>
  <si>
    <t>362 1" Воздухоотводчик автоматический 1" НР (696/97)</t>
  </si>
  <si>
    <t>363 1/2" Автоматический воздухоотводчик прямой, с боковым выпуском воздуха, 1/2 "</t>
  </si>
  <si>
    <t>364 1/2" Воздухоотводчик угловой</t>
  </si>
  <si>
    <t>365 1/2" Запорный клапан для автоматического воздухоотводчика</t>
  </si>
  <si>
    <t>367 1/2" 3 Клапан предохранительный 3 бар, 1/2" ВР</t>
  </si>
  <si>
    <t>Встраиваемые  и перекрывающие краны</t>
  </si>
  <si>
    <t>285 1/2" Кольцо декоративное</t>
  </si>
  <si>
    <t>346 Вентиль д/подкл. смесителя  1/2''  сантехнический</t>
  </si>
  <si>
    <t>348 1/2"Перекрывающий вентиль с цанговым зажимом</t>
  </si>
  <si>
    <t>386 1/2" Перекрывающий шаровой кран с шарнирным соединением</t>
  </si>
  <si>
    <t>906 1/2" Перекрывающий шаровой кран</t>
  </si>
  <si>
    <t>Задвижки клиновые</t>
  </si>
  <si>
    <t>157 3/4"</t>
  </si>
  <si>
    <t>157 3/4" Клиновая задвижка латунная 3/4"</t>
  </si>
  <si>
    <t>157 1"</t>
  </si>
  <si>
    <t>157 1" Клиновая задвижка латунная 1"</t>
  </si>
  <si>
    <t>157 1 1/2"</t>
  </si>
  <si>
    <t>157 1 1/2" Клиновая задвижка латунная 1 1/2"</t>
  </si>
  <si>
    <t>Зонные краны и коллекторы</t>
  </si>
  <si>
    <t>450 3/4" x 2 Коллектор 3/4" НВ х 1/2" ВР, двойной, шаг 38 мм</t>
  </si>
  <si>
    <t>450 3/4" x 3 Коллектор 3/4" НВ х 1/2" ВР, тройной, шаг 38 мм</t>
  </si>
  <si>
    <t>450 3/4" x 4 Коллектор 3/4" НВ х 1/2" ВР, четверной, шаг 38 мм</t>
  </si>
  <si>
    <t>455 3/4"/02x1/2"HP Коллектор 3/4" с отводами 1/2НР,2-х контурный</t>
  </si>
  <si>
    <t>455 3/4"/03x1/2"HP Коллектор 3/4" с отводами 1/2НР,3-х контурный</t>
  </si>
  <si>
    <t>455_3/4"/04x1/2" НР Коллектор 3/4" с отводами 1/2"НР, 4-х контурный</t>
  </si>
  <si>
    <t>455_1"/02 х 1/2"НР Коллектор 1" с отводами 1/2 НР, 2-х контурный</t>
  </si>
  <si>
    <t>465_3/4"/02 x 1/2"НР Коллектор 3/4" с ручными вентилями 1/2"НР, 2-х контурный</t>
  </si>
  <si>
    <t>465_3/4"/03 x 1/2"НР Коллектор 3/4" с ручными вентилями 1/2"НР, 3-х контурный</t>
  </si>
  <si>
    <t>465_3/4"/04 x 1/2"НР Коллектор 3/4" с ручными вентилями 1/2"НР, 4-х контурный</t>
  </si>
  <si>
    <t>465_1"/02 x 1/2"НР  Коллектор 1" с ручными вентилями 1/2"НР, 2-х контурный</t>
  </si>
  <si>
    <t>465_1"/03 x 1/2"НР Коллектор 1" с ручными вентилями 1/2"НР, 3-х контурный</t>
  </si>
  <si>
    <t>465_1"/04 x 1/2"НР Коллектор 1" с ручными вентилями 1/2"НР, 4-х контурный</t>
  </si>
  <si>
    <t>460_3/4"/04 x 1/2"ВР</t>
  </si>
  <si>
    <t>460_3/4"/04 x 1/2"ВР Коллектор 3/4" с ручными вентилями 1/2"ВР, 4-х контурный</t>
  </si>
  <si>
    <t>498ST100K</t>
  </si>
  <si>
    <t>498 ST 1" Комплект из 2-х кронштейнов для крепления коллекторов 850/1" и 860/1"</t>
  </si>
  <si>
    <t>498ST034K</t>
  </si>
  <si>
    <t>498ST 3/4" Комплект из 2-х кронштейнов для крепления коллектора 850 и 880</t>
  </si>
  <si>
    <t>499CS</t>
  </si>
  <si>
    <t>499CS Комплект из 2-х кронштейнов для крепления коллектора 850 и 880, 450-455, 465 в шкафу</t>
  </si>
  <si>
    <t>Клапаны горизонтальные</t>
  </si>
  <si>
    <t>1300012G</t>
  </si>
  <si>
    <t>130 1/2" Обратный клапан поворотный, горизонтальный, 16 бар, Ду 15 мм</t>
  </si>
  <si>
    <t>1300034G</t>
  </si>
  <si>
    <t>130 3/4" Обратный клапан поворотный, горизонтальный, 16 бар, Ду 20 мм</t>
  </si>
  <si>
    <t>1300100G</t>
  </si>
  <si>
    <t>130 1" Обратный клапан 1"</t>
  </si>
  <si>
    <t>1300114G</t>
  </si>
  <si>
    <t>130 1 1/4" Обратный клапан поворотный 10 бар</t>
  </si>
  <si>
    <t>1300112G</t>
  </si>
  <si>
    <t>130 1 1/2" Обратный клапан поворотный</t>
  </si>
  <si>
    <t>Обратные клапаны с металлическим затвором</t>
  </si>
  <si>
    <t>100 1/2" Обратный клапан 1/2" с металлическим затвором</t>
  </si>
  <si>
    <t>100 3/4" Обратный клапан 3/4" с металлическим затвором</t>
  </si>
  <si>
    <t>100 1" Обратный клапан 1" с металлическим затвором</t>
  </si>
  <si>
    <t>100 1 1/4" Обратный клапан 1 1/4" с металлическим затвором</t>
  </si>
  <si>
    <t>100 1 1/2" Обратный клапан 1 1/2" с металлическим затвором</t>
  </si>
  <si>
    <t>100 2" Обратный клапан 2" с металлическим затвором</t>
  </si>
  <si>
    <t>101 1/2" Клапан обратный 1/2' пружинный BLOCK</t>
  </si>
  <si>
    <t>101 1" Клапан обратный 1' пружинный BLOCK, с пластиковым седлом</t>
  </si>
  <si>
    <t>Обратные клапаны с пластиковым затвором</t>
  </si>
  <si>
    <t>103 1/2" Обратный клапан с пластиковым затвором 1/2"</t>
  </si>
  <si>
    <t>103 3/4" Обратный клапан с пластиковым затвором 3/4"</t>
  </si>
  <si>
    <t>103 1" Обратный клапан с пластиковым затвором 1"</t>
  </si>
  <si>
    <t>103 1 1/4" Обратный клапан с пластиковым затвором 1 1/4"</t>
  </si>
  <si>
    <t>103 1 1/2" Обратный клапан с пластиковым затвором 1 1/2"</t>
  </si>
  <si>
    <t>103 2" Обратный клапан с пластиковым затвором 2"</t>
  </si>
  <si>
    <t>103 2 ½" Обратный клапан  с пластиковым затвором 2 ½"</t>
  </si>
  <si>
    <t>103 3" Обратный клапан с пластиковым затвором 3"</t>
  </si>
  <si>
    <t>Обратные клапаны с пробками</t>
  </si>
  <si>
    <t>104 1/2" Обратный клапан 1/2"</t>
  </si>
  <si>
    <t>Фитинги</t>
  </si>
  <si>
    <t>110 1'' 5-ходовой распределитель для насосов и емкостей 1''</t>
  </si>
  <si>
    <t>151 1/2" Соединитель 1/2" Н-В с накидной гайкой (желт.)  прямой</t>
  </si>
  <si>
    <t>151 3/4" Соединитель 3/4" Н-В с накидной гайкой (желт.)  прямой</t>
  </si>
  <si>
    <t>151 1" Соединитель 1" Н-В с накидной гайкой (желт.)  прямой</t>
  </si>
  <si>
    <t>151 1.1/4" Соединитель 1"1/4 Н-В с накидной гайкой (желт.)  прямой</t>
  </si>
  <si>
    <t>151 1 1/2" Соединитель  1 1/2" Н-В с накидной гайкой  прямой</t>
  </si>
  <si>
    <t>151 2" Соединитель 2" Н-В с накидной гайкой прямой</t>
  </si>
  <si>
    <t>152 1/2" Соединитель 1/2" Н-В с накидной гайкой (желт.) угловой</t>
  </si>
  <si>
    <t>152 3/4" Соединитель 3/4" Н-В с накидной гайкой (желт.) угловой</t>
  </si>
  <si>
    <t>152 1" Соединитель 1" Н-В с накидной гайкой (желт.) угловой</t>
  </si>
  <si>
    <t>152 1 1/4" Соединитель 1 1/4" Н-В с накидной гайкой (желт.) угловой</t>
  </si>
  <si>
    <t>161 1/2" прямой Соединитель1/2" прямой Н-В с накидной гайкой</t>
  </si>
  <si>
    <t>161 3/4" прямой Соединитель 3/4" прямой Н-В с накидной гайкой</t>
  </si>
  <si>
    <t>161 1" прямой Соединитель 1" прямой Н-В с накидной гайкой</t>
  </si>
  <si>
    <t>161 1.1/4" прямой Соединитель 1.1/4" прямой Н-В с накидной гайкой</t>
  </si>
  <si>
    <t>161 1.1/2" прямой Соединитель 1.1/2" прямой Н-В с накидной гайкой</t>
  </si>
  <si>
    <t>161 2" прямой Соединитель 2" прямой Н-В с накидной гайкой</t>
  </si>
  <si>
    <t>162 1/2" угловой Соединитель 1/2" угловой Н-В с накидной гайкой</t>
  </si>
  <si>
    <t>162 3/4" угловой Соединитель 3/4" угловой Н-В с накидной гайкой</t>
  </si>
  <si>
    <t>162 1" угловой Соединитель 1" угловой Н-В с накидной гайкой</t>
  </si>
  <si>
    <t>162 1.1/4" угловой Соединитель 1.1/4" угловой Н-В с накидной гайкой</t>
  </si>
  <si>
    <t>595001216225M</t>
  </si>
  <si>
    <t>595M 1/2"-16x2,25 Разъем для многослойной трубы</t>
  </si>
  <si>
    <t>ИТОГО:</t>
  </si>
  <si>
    <t>Цены с 01.04.2021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</si>
</sst>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name val="Calibri"/>
      <family val="2"/>
      <charset val="204"/>
    </font>
    <font>
      <b/>
      <sz val="14"/>
      <color indexed="1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1"/>
      <name val="Calibri"/>
      <family val="2"/>
      <charset val="204"/>
    </font>
    <font>
      <b/>
      <i/>
      <sz val="11"/>
      <color theme="0" tint="-0.499984740745262"/>
      <name val="Calibri"/>
      <family val="2"/>
      <charset val="204"/>
    </font>
    <font>
      <sz val="8"/>
      <name val="Arial"/>
      <family val="2"/>
      <charset val="204"/>
    </font>
    <font>
      <b/>
      <sz val="11"/>
      <name val="Calibri"/>
      <family val="2"/>
      <charset val="204"/>
    </font>
    <font>
      <b/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rgb="FFFF0000"/>
      <name val="Arial Cyr"/>
      <charset val="204"/>
    </font>
    <font>
      <sz val="10"/>
      <color rgb="FFFF0000"/>
      <name val="Arial Cyr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>
      <alignment horizontal="left"/>
    </xf>
    <xf numFmtId="0" fontId="16" fillId="0" borderId="0"/>
  </cellStyleXfs>
  <cellXfs count="49">
    <xf numFmtId="0" fontId="0" fillId="0" borderId="0" xfId="0"/>
    <xf numFmtId="0" fontId="3" fillId="2" borderId="2" xfId="1" applyFont="1" applyFill="1" applyBorder="1" applyAlignment="1">
      <alignment horizontal="left" vertical="center" indent="1"/>
    </xf>
    <xf numFmtId="4" fontId="4" fillId="2" borderId="2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right"/>
    </xf>
    <xf numFmtId="0" fontId="9" fillId="0" borderId="2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4" fontId="6" fillId="3" borderId="2" xfId="2" applyNumberFormat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2" fontId="11" fillId="4" borderId="2" xfId="0" applyNumberFormat="1" applyFont="1" applyFill="1" applyBorder="1" applyAlignment="1">
      <alignment horizontal="center" vertical="center" wrapText="1"/>
    </xf>
    <xf numFmtId="0" fontId="11" fillId="4" borderId="2" xfId="0" applyNumberFormat="1" applyFont="1" applyFill="1" applyBorder="1" applyAlignment="1">
      <alignment horizontal="center" vertical="center" wrapText="1"/>
    </xf>
    <xf numFmtId="3" fontId="11" fillId="4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0" fontId="0" fillId="5" borderId="0" xfId="0" applyFill="1"/>
    <xf numFmtId="164" fontId="11" fillId="4" borderId="2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3" fillId="0" borderId="2" xfId="0" applyFont="1" applyFill="1" applyBorder="1" applyAlignment="1">
      <alignment horizontal="center" vertical="center" wrapText="1"/>
    </xf>
    <xf numFmtId="0" fontId="0" fillId="0" borderId="0" xfId="0" applyFont="1"/>
    <xf numFmtId="0" fontId="2" fillId="0" borderId="2" xfId="0" applyNumberFormat="1" applyFont="1" applyFill="1" applyBorder="1" applyAlignment="1">
      <alignment horizontal="center" vertical="center" wrapText="1"/>
    </xf>
    <xf numFmtId="0" fontId="15" fillId="0" borderId="0" xfId="0" applyFont="1"/>
    <xf numFmtId="1" fontId="13" fillId="0" borderId="2" xfId="0" applyNumberFormat="1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horizontal="center" vertical="center"/>
    </xf>
    <xf numFmtId="0" fontId="13" fillId="0" borderId="2" xfId="3" applyNumberFormat="1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left" vertical="center" wrapText="1"/>
    </xf>
    <xf numFmtId="0" fontId="15" fillId="0" borderId="0" xfId="3" applyFont="1"/>
    <xf numFmtId="0" fontId="13" fillId="0" borderId="2" xfId="0" applyFont="1" applyFill="1" applyBorder="1" applyAlignment="1">
      <alignment horizontal="center" vertical="center"/>
    </xf>
    <xf numFmtId="0" fontId="17" fillId="0" borderId="0" xfId="0" applyFont="1"/>
    <xf numFmtId="0" fontId="13" fillId="0" borderId="5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2" fontId="13" fillId="5" borderId="0" xfId="0" applyNumberFormat="1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2" fontId="11" fillId="5" borderId="0" xfId="0" applyNumberFormat="1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164" fontId="11" fillId="5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11" fillId="4" borderId="3" xfId="0" applyFont="1" applyFill="1" applyBorder="1" applyAlignment="1">
      <alignment horizontal="left" wrapText="1"/>
    </xf>
    <xf numFmtId="0" fontId="11" fillId="4" borderId="4" xfId="0" applyFont="1" applyFill="1" applyBorder="1" applyAlignment="1">
      <alignment horizontal="left" wrapText="1"/>
    </xf>
    <xf numFmtId="0" fontId="3" fillId="0" borderId="1" xfId="0" applyFont="1" applyBorder="1" applyAlignment="1">
      <alignment wrapText="1"/>
    </xf>
  </cellXfs>
  <cellStyles count="4">
    <cellStyle name="Обычный" xfId="0" builtinId="0"/>
    <cellStyle name="Обычный 2" xfId="3"/>
    <cellStyle name="Обычный 4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H251"/>
  <sheetViews>
    <sheetView tabSelected="1" workbookViewId="0">
      <pane ySplit="5" topLeftCell="A6" activePane="bottomLeft" state="frozen"/>
      <selection pane="bottomLeft" activeCell="M15" sqref="M15"/>
    </sheetView>
  </sheetViews>
  <sheetFormatPr defaultRowHeight="12.75" outlineLevelRow="1" x14ac:dyDescent="0.2"/>
  <cols>
    <col min="1" max="1" width="12.140625" style="45" bestFit="1" customWidth="1"/>
    <col min="2" max="2" width="14" style="4" customWidth="1"/>
    <col min="3" max="3" width="72.5703125" customWidth="1"/>
    <col min="4" max="4" width="10.140625" style="4" bestFit="1" customWidth="1"/>
    <col min="5" max="5" width="16.42578125" style="4" customWidth="1"/>
    <col min="6" max="6" width="14.5703125" style="4" customWidth="1"/>
    <col min="7" max="7" width="9.85546875" style="4" customWidth="1"/>
    <col min="8" max="8" width="13.85546875" style="4" customWidth="1"/>
  </cols>
  <sheetData>
    <row r="1" spans="1:8" ht="15.75" x14ac:dyDescent="0.25">
      <c r="A1" s="48" t="s">
        <v>0</v>
      </c>
      <c r="B1" s="48"/>
      <c r="D1"/>
      <c r="E1"/>
      <c r="F1"/>
      <c r="G1"/>
      <c r="H1"/>
    </row>
    <row r="2" spans="1:8" ht="18.75" x14ac:dyDescent="0.3">
      <c r="A2" s="1" t="s">
        <v>1</v>
      </c>
      <c r="B2" s="2">
        <v>89</v>
      </c>
      <c r="C2" s="3" t="s">
        <v>2</v>
      </c>
    </row>
    <row r="3" spans="1:8" s="8" customFormat="1" ht="18.75" x14ac:dyDescent="0.25">
      <c r="A3" s="1" t="s">
        <v>3</v>
      </c>
      <c r="B3" s="2"/>
      <c r="C3" s="5"/>
      <c r="D3" s="6"/>
      <c r="E3" s="6"/>
      <c r="F3" s="7"/>
      <c r="H3" s="9" t="s">
        <v>289</v>
      </c>
    </row>
    <row r="4" spans="1:8" s="8" customFormat="1" ht="30" x14ac:dyDescent="0.25">
      <c r="A4" s="10" t="s">
        <v>4</v>
      </c>
      <c r="B4" s="11" t="s">
        <v>5</v>
      </c>
      <c r="C4" s="11" t="s">
        <v>6</v>
      </c>
      <c r="D4" s="12" t="s">
        <v>7</v>
      </c>
      <c r="E4" s="12" t="s">
        <v>8</v>
      </c>
      <c r="F4" s="12" t="s">
        <v>9</v>
      </c>
      <c r="G4" s="12" t="s">
        <v>10</v>
      </c>
      <c r="H4" s="12" t="s">
        <v>11</v>
      </c>
    </row>
    <row r="5" spans="1:8" ht="15" x14ac:dyDescent="0.25">
      <c r="A5" s="13" t="s">
        <v>12</v>
      </c>
      <c r="B5" s="46" t="s">
        <v>13</v>
      </c>
      <c r="C5" s="47"/>
      <c r="D5" s="14"/>
      <c r="E5" s="14"/>
      <c r="F5" s="14"/>
      <c r="G5" s="15"/>
      <c r="H5" s="16"/>
    </row>
    <row r="6" spans="1:8" s="22" customFormat="1" ht="15" outlineLevel="1" x14ac:dyDescent="0.2">
      <c r="A6" s="17" t="s">
        <v>12</v>
      </c>
      <c r="B6" s="18">
        <v>1250012</v>
      </c>
      <c r="C6" s="19" t="s">
        <v>14</v>
      </c>
      <c r="D6" s="20">
        <v>4.4971428571428573</v>
      </c>
      <c r="E6" s="20">
        <f>D6-D6*$B$3%</f>
        <v>4.4971428571428573</v>
      </c>
      <c r="F6" s="20">
        <f>E6*$B$2</f>
        <v>400.24571428571431</v>
      </c>
      <c r="G6" s="18"/>
      <c r="H6" s="21">
        <f>F6*G6</f>
        <v>0</v>
      </c>
    </row>
    <row r="7" spans="1:8" s="22" customFormat="1" ht="15" outlineLevel="1" x14ac:dyDescent="0.2">
      <c r="A7" s="17" t="s">
        <v>12</v>
      </c>
      <c r="B7" s="18">
        <v>1250034</v>
      </c>
      <c r="C7" s="19" t="s">
        <v>15</v>
      </c>
      <c r="D7" s="20">
        <v>6.7506912442396327</v>
      </c>
      <c r="E7" s="20">
        <f>D7-D7*$B$3%</f>
        <v>6.7506912442396327</v>
      </c>
      <c r="F7" s="20">
        <f t="shared" ref="F7:F71" si="0">E7*$B$2</f>
        <v>600.81152073732733</v>
      </c>
      <c r="G7" s="18"/>
      <c r="H7" s="21">
        <f t="shared" ref="H7:H71" si="1">F7*G7</f>
        <v>0</v>
      </c>
    </row>
    <row r="8" spans="1:8" s="22" customFormat="1" ht="15" outlineLevel="1" x14ac:dyDescent="0.2">
      <c r="A8" s="17" t="s">
        <v>12</v>
      </c>
      <c r="B8" s="18">
        <v>1260012</v>
      </c>
      <c r="C8" s="19" t="s">
        <v>16</v>
      </c>
      <c r="D8" s="20">
        <v>4.0428571428571436</v>
      </c>
      <c r="E8" s="20">
        <f>D8-D8*$B$3%</f>
        <v>4.0428571428571436</v>
      </c>
      <c r="F8" s="20">
        <f t="shared" si="0"/>
        <v>359.8142857142858</v>
      </c>
      <c r="G8" s="18"/>
      <c r="H8" s="21">
        <f t="shared" si="1"/>
        <v>0</v>
      </c>
    </row>
    <row r="9" spans="1:8" ht="15" outlineLevel="1" x14ac:dyDescent="0.2">
      <c r="A9" s="17" t="s">
        <v>12</v>
      </c>
      <c r="B9" s="18">
        <v>1260014</v>
      </c>
      <c r="C9" s="19" t="s">
        <v>17</v>
      </c>
      <c r="D9" s="20">
        <v>3.3142857142857145</v>
      </c>
      <c r="E9" s="20">
        <f>D9-D9*$B$3%</f>
        <v>3.3142857142857145</v>
      </c>
      <c r="F9" s="20">
        <f t="shared" si="0"/>
        <v>294.97142857142859</v>
      </c>
      <c r="G9" s="18"/>
      <c r="H9" s="21">
        <f t="shared" si="1"/>
        <v>0</v>
      </c>
    </row>
    <row r="10" spans="1:8" ht="15" outlineLevel="1" x14ac:dyDescent="0.2">
      <c r="A10" s="17" t="s">
        <v>12</v>
      </c>
      <c r="B10" s="18">
        <v>1260034</v>
      </c>
      <c r="C10" s="19" t="s">
        <v>18</v>
      </c>
      <c r="D10" s="20">
        <v>6.765714285714286</v>
      </c>
      <c r="E10" s="20">
        <f>D10-D10*$B$3%</f>
        <v>6.765714285714286</v>
      </c>
      <c r="F10" s="20">
        <f t="shared" si="0"/>
        <v>602.14857142857147</v>
      </c>
      <c r="G10" s="18"/>
      <c r="H10" s="21">
        <f t="shared" si="1"/>
        <v>0</v>
      </c>
    </row>
    <row r="11" spans="1:8" ht="15" x14ac:dyDescent="0.25">
      <c r="A11" s="13" t="s">
        <v>12</v>
      </c>
      <c r="B11" s="46" t="s">
        <v>19</v>
      </c>
      <c r="C11" s="47"/>
      <c r="D11" s="14"/>
      <c r="E11" s="14"/>
      <c r="F11" s="14"/>
      <c r="G11" s="15"/>
      <c r="H11" s="23">
        <f t="shared" si="1"/>
        <v>0</v>
      </c>
    </row>
    <row r="12" spans="1:8" ht="15" outlineLevel="1" x14ac:dyDescent="0.2">
      <c r="A12" s="17" t="s">
        <v>12</v>
      </c>
      <c r="B12" s="18">
        <v>1430012</v>
      </c>
      <c r="C12" s="19" t="s">
        <v>20</v>
      </c>
      <c r="D12" s="20">
        <v>27.711927437641727</v>
      </c>
      <c r="E12" s="20">
        <f t="shared" ref="E12:E25" si="2">D12-D12*$B$3%</f>
        <v>27.711927437641727</v>
      </c>
      <c r="F12" s="20">
        <f t="shared" si="0"/>
        <v>2466.3615419501139</v>
      </c>
      <c r="G12" s="18"/>
      <c r="H12" s="21">
        <f t="shared" si="1"/>
        <v>0</v>
      </c>
    </row>
    <row r="13" spans="1:8" ht="15" outlineLevel="1" x14ac:dyDescent="0.2">
      <c r="A13" s="17" t="s">
        <v>12</v>
      </c>
      <c r="B13" s="18">
        <v>1430034</v>
      </c>
      <c r="C13" s="19" t="s">
        <v>21</v>
      </c>
      <c r="D13" s="20">
        <v>31.350649350649352</v>
      </c>
      <c r="E13" s="20">
        <f t="shared" si="2"/>
        <v>31.350649350649352</v>
      </c>
      <c r="F13" s="20">
        <f t="shared" si="0"/>
        <v>2790.2077922077924</v>
      </c>
      <c r="G13" s="18"/>
      <c r="H13" s="21">
        <f t="shared" si="1"/>
        <v>0</v>
      </c>
    </row>
    <row r="14" spans="1:8" ht="15" outlineLevel="1" x14ac:dyDescent="0.2">
      <c r="A14" s="17" t="s">
        <v>12</v>
      </c>
      <c r="B14" s="18">
        <v>1430100</v>
      </c>
      <c r="C14" s="19" t="s">
        <v>22</v>
      </c>
      <c r="D14" s="20">
        <v>43.794467120181416</v>
      </c>
      <c r="E14" s="20">
        <f t="shared" si="2"/>
        <v>43.794467120181416</v>
      </c>
      <c r="F14" s="20">
        <f t="shared" si="0"/>
        <v>3897.707573696146</v>
      </c>
      <c r="G14" s="18"/>
      <c r="H14" s="21">
        <f t="shared" si="1"/>
        <v>0</v>
      </c>
    </row>
    <row r="15" spans="1:8" ht="15" outlineLevel="1" x14ac:dyDescent="0.2">
      <c r="A15" s="17" t="s">
        <v>12</v>
      </c>
      <c r="B15" s="18">
        <v>1430112</v>
      </c>
      <c r="C15" s="19" t="s">
        <v>23</v>
      </c>
      <c r="D15" s="20">
        <v>104.1657142857143</v>
      </c>
      <c r="E15" s="20">
        <f t="shared" si="2"/>
        <v>104.1657142857143</v>
      </c>
      <c r="F15" s="20">
        <f t="shared" si="0"/>
        <v>9270.7485714285722</v>
      </c>
      <c r="G15" s="18"/>
      <c r="H15" s="21">
        <f t="shared" si="1"/>
        <v>0</v>
      </c>
    </row>
    <row r="16" spans="1:8" ht="15" outlineLevel="1" x14ac:dyDescent="0.2">
      <c r="A16" s="17" t="s">
        <v>12</v>
      </c>
      <c r="B16" s="18">
        <v>1430114</v>
      </c>
      <c r="C16" s="19" t="s">
        <v>24</v>
      </c>
      <c r="D16" s="20">
        <v>92.86571428571429</v>
      </c>
      <c r="E16" s="20">
        <f t="shared" si="2"/>
        <v>92.86571428571429</v>
      </c>
      <c r="F16" s="20">
        <f t="shared" si="0"/>
        <v>8265.0485714285714</v>
      </c>
      <c r="G16" s="18"/>
      <c r="H16" s="21">
        <f t="shared" si="1"/>
        <v>0</v>
      </c>
    </row>
    <row r="17" spans="1:8" ht="15" outlineLevel="1" x14ac:dyDescent="0.2">
      <c r="A17" s="17" t="s">
        <v>12</v>
      </c>
      <c r="B17" s="18">
        <v>1430200</v>
      </c>
      <c r="C17" s="19" t="s">
        <v>25</v>
      </c>
      <c r="D17" s="20">
        <v>154.10857142857145</v>
      </c>
      <c r="E17" s="20">
        <f t="shared" si="2"/>
        <v>154.10857142857145</v>
      </c>
      <c r="F17" s="20">
        <f t="shared" si="0"/>
        <v>13715.662857142859</v>
      </c>
      <c r="G17" s="18"/>
      <c r="H17" s="21">
        <f t="shared" si="1"/>
        <v>0</v>
      </c>
    </row>
    <row r="18" spans="1:8" ht="15" outlineLevel="1" x14ac:dyDescent="0.2">
      <c r="A18" s="17" t="s">
        <v>12</v>
      </c>
      <c r="B18" s="18" t="s">
        <v>26</v>
      </c>
      <c r="C18" s="19" t="s">
        <v>27</v>
      </c>
      <c r="D18" s="20">
        <v>32.89714285714286</v>
      </c>
      <c r="E18" s="20">
        <f t="shared" si="2"/>
        <v>32.89714285714286</v>
      </c>
      <c r="F18" s="20">
        <f t="shared" si="0"/>
        <v>2927.8457142857146</v>
      </c>
      <c r="G18" s="18"/>
      <c r="H18" s="21">
        <f t="shared" si="1"/>
        <v>0</v>
      </c>
    </row>
    <row r="19" spans="1:8" ht="15" outlineLevel="1" x14ac:dyDescent="0.2">
      <c r="A19" s="17" t="s">
        <v>12</v>
      </c>
      <c r="B19" s="18">
        <v>3600012</v>
      </c>
      <c r="C19" s="19" t="s">
        <v>28</v>
      </c>
      <c r="D19" s="20">
        <v>13.175510204081634</v>
      </c>
      <c r="E19" s="20">
        <f t="shared" si="2"/>
        <v>13.175510204081634</v>
      </c>
      <c r="F19" s="20">
        <f t="shared" si="0"/>
        <v>1172.6204081632654</v>
      </c>
      <c r="G19" s="18"/>
      <c r="H19" s="21">
        <f t="shared" si="1"/>
        <v>0</v>
      </c>
    </row>
    <row r="20" spans="1:8" ht="15" outlineLevel="1" x14ac:dyDescent="0.2">
      <c r="A20" s="17" t="s">
        <v>12</v>
      </c>
      <c r="B20" s="18">
        <v>3600034</v>
      </c>
      <c r="C20" s="19" t="s">
        <v>29</v>
      </c>
      <c r="D20" s="20">
        <v>14.47993970315399</v>
      </c>
      <c r="E20" s="20">
        <f t="shared" si="2"/>
        <v>14.47993970315399</v>
      </c>
      <c r="F20" s="20">
        <f t="shared" si="0"/>
        <v>1288.7146335807051</v>
      </c>
      <c r="G20" s="18"/>
      <c r="H20" s="21">
        <f t="shared" si="1"/>
        <v>0</v>
      </c>
    </row>
    <row r="21" spans="1:8" ht="15" outlineLevel="1" x14ac:dyDescent="0.2">
      <c r="A21" s="17" t="s">
        <v>12</v>
      </c>
      <c r="B21" s="18">
        <v>3610012</v>
      </c>
      <c r="C21" s="19" t="s">
        <v>30</v>
      </c>
      <c r="D21" s="20">
        <v>13.503061224489798</v>
      </c>
      <c r="E21" s="20">
        <f t="shared" si="2"/>
        <v>13.503061224489798</v>
      </c>
      <c r="F21" s="20">
        <f t="shared" si="0"/>
        <v>1201.7724489795921</v>
      </c>
      <c r="G21" s="18"/>
      <c r="H21" s="21">
        <f t="shared" si="1"/>
        <v>0</v>
      </c>
    </row>
    <row r="22" spans="1:8" ht="15" outlineLevel="1" x14ac:dyDescent="0.2">
      <c r="A22" s="17" t="s">
        <v>12</v>
      </c>
      <c r="B22" s="18">
        <v>3610034</v>
      </c>
      <c r="C22" s="19" t="s">
        <v>31</v>
      </c>
      <c r="D22" s="20">
        <v>14.814935064935066</v>
      </c>
      <c r="E22" s="20">
        <f t="shared" si="2"/>
        <v>14.814935064935066</v>
      </c>
      <c r="F22" s="20">
        <f t="shared" si="0"/>
        <v>1318.5292207792209</v>
      </c>
      <c r="G22" s="18"/>
      <c r="H22" s="21">
        <f t="shared" si="1"/>
        <v>0</v>
      </c>
    </row>
    <row r="23" spans="1:8" ht="15" outlineLevel="1" x14ac:dyDescent="0.2">
      <c r="A23" s="17" t="s">
        <v>12</v>
      </c>
      <c r="B23" s="18" t="s">
        <v>32</v>
      </c>
      <c r="C23" s="19" t="s">
        <v>33</v>
      </c>
      <c r="D23" s="20">
        <v>29.585714285714289</v>
      </c>
      <c r="E23" s="20">
        <f t="shared" si="2"/>
        <v>29.585714285714289</v>
      </c>
      <c r="F23" s="20">
        <f t="shared" si="0"/>
        <v>2633.1285714285718</v>
      </c>
      <c r="G23" s="18"/>
      <c r="H23" s="21">
        <f t="shared" si="1"/>
        <v>0</v>
      </c>
    </row>
    <row r="24" spans="1:8" ht="15" outlineLevel="1" x14ac:dyDescent="0.2">
      <c r="A24" s="17" t="s">
        <v>12</v>
      </c>
      <c r="B24" s="18" t="s">
        <v>34</v>
      </c>
      <c r="C24" s="19" t="s">
        <v>35</v>
      </c>
      <c r="D24" s="20">
        <v>34.274285714285725</v>
      </c>
      <c r="E24" s="20">
        <f t="shared" si="2"/>
        <v>34.274285714285725</v>
      </c>
      <c r="F24" s="20">
        <f t="shared" si="0"/>
        <v>3050.4114285714295</v>
      </c>
      <c r="G24" s="18"/>
      <c r="H24" s="21">
        <f t="shared" si="1"/>
        <v>0</v>
      </c>
    </row>
    <row r="25" spans="1:8" ht="15" outlineLevel="1" x14ac:dyDescent="0.2">
      <c r="A25" s="17" t="s">
        <v>12</v>
      </c>
      <c r="B25" s="18" t="s">
        <v>36</v>
      </c>
      <c r="C25" s="19" t="s">
        <v>37</v>
      </c>
      <c r="D25" s="20">
        <v>49.88000000000001</v>
      </c>
      <c r="E25" s="20">
        <f t="shared" si="2"/>
        <v>49.88000000000001</v>
      </c>
      <c r="F25" s="20">
        <f t="shared" si="0"/>
        <v>4439.3200000000006</v>
      </c>
      <c r="G25" s="18"/>
      <c r="H25" s="21">
        <f t="shared" si="1"/>
        <v>0</v>
      </c>
    </row>
    <row r="26" spans="1:8" ht="15" x14ac:dyDescent="0.25">
      <c r="A26" s="13" t="s">
        <v>12</v>
      </c>
      <c r="B26" s="46" t="s">
        <v>38</v>
      </c>
      <c r="C26" s="47"/>
      <c r="D26" s="14"/>
      <c r="E26" s="14"/>
      <c r="F26" s="14"/>
      <c r="G26" s="15"/>
      <c r="H26" s="23">
        <f t="shared" si="1"/>
        <v>0</v>
      </c>
    </row>
    <row r="27" spans="1:8" s="24" customFormat="1" ht="15" outlineLevel="1" x14ac:dyDescent="0.2">
      <c r="A27" s="17" t="s">
        <v>12</v>
      </c>
      <c r="B27" s="18">
        <v>1320012</v>
      </c>
      <c r="C27" s="19" t="s">
        <v>39</v>
      </c>
      <c r="D27" s="20">
        <v>7.120000000000001</v>
      </c>
      <c r="E27" s="20">
        <f t="shared" ref="E27:E34" si="3">D27-D27*$B$3%</f>
        <v>7.120000000000001</v>
      </c>
      <c r="F27" s="20">
        <f t="shared" si="0"/>
        <v>633.68000000000006</v>
      </c>
      <c r="G27" s="18"/>
      <c r="H27" s="21">
        <f t="shared" si="1"/>
        <v>0</v>
      </c>
    </row>
    <row r="28" spans="1:8" s="24" customFormat="1" ht="15" outlineLevel="1" x14ac:dyDescent="0.2">
      <c r="A28" s="17" t="s">
        <v>12</v>
      </c>
      <c r="B28" s="18">
        <v>1320034</v>
      </c>
      <c r="C28" s="19" t="s">
        <v>40</v>
      </c>
      <c r="D28" s="20">
        <v>10.482857142857144</v>
      </c>
      <c r="E28" s="20">
        <f t="shared" si="3"/>
        <v>10.482857142857144</v>
      </c>
      <c r="F28" s="20">
        <f t="shared" si="0"/>
        <v>932.97428571428577</v>
      </c>
      <c r="G28" s="18"/>
      <c r="H28" s="21">
        <f t="shared" si="1"/>
        <v>0</v>
      </c>
    </row>
    <row r="29" spans="1:8" ht="15" outlineLevel="1" x14ac:dyDescent="0.2">
      <c r="A29" s="17" t="s">
        <v>12</v>
      </c>
      <c r="B29" s="18">
        <v>1320100</v>
      </c>
      <c r="C29" s="19" t="s">
        <v>41</v>
      </c>
      <c r="D29" s="20">
        <v>15.720000000000002</v>
      </c>
      <c r="E29" s="20">
        <f t="shared" si="3"/>
        <v>15.720000000000002</v>
      </c>
      <c r="F29" s="20">
        <f t="shared" si="0"/>
        <v>1399.0800000000002</v>
      </c>
      <c r="G29" s="18"/>
      <c r="H29" s="21">
        <f t="shared" si="1"/>
        <v>0</v>
      </c>
    </row>
    <row r="30" spans="1:8" ht="15" outlineLevel="1" x14ac:dyDescent="0.2">
      <c r="A30" s="17" t="s">
        <v>12</v>
      </c>
      <c r="B30" s="18">
        <v>1390012</v>
      </c>
      <c r="C30" s="19" t="s">
        <v>42</v>
      </c>
      <c r="D30" s="20">
        <v>6.7114285714285726</v>
      </c>
      <c r="E30" s="20">
        <f t="shared" si="3"/>
        <v>6.7114285714285726</v>
      </c>
      <c r="F30" s="20">
        <f t="shared" si="0"/>
        <v>597.31714285714293</v>
      </c>
      <c r="G30" s="18"/>
      <c r="H30" s="21">
        <f t="shared" si="1"/>
        <v>0</v>
      </c>
    </row>
    <row r="31" spans="1:8" ht="15" outlineLevel="1" x14ac:dyDescent="0.2">
      <c r="A31" s="17" t="s">
        <v>12</v>
      </c>
      <c r="B31" s="18">
        <v>1390034</v>
      </c>
      <c r="C31" s="19" t="s">
        <v>43</v>
      </c>
      <c r="D31" s="20">
        <v>12.865714285714287</v>
      </c>
      <c r="E31" s="20">
        <f t="shared" si="3"/>
        <v>12.865714285714287</v>
      </c>
      <c r="F31" s="20">
        <f t="shared" si="0"/>
        <v>1145.0485714285714</v>
      </c>
      <c r="G31" s="18"/>
      <c r="H31" s="21">
        <f t="shared" si="1"/>
        <v>0</v>
      </c>
    </row>
    <row r="32" spans="1:8" ht="15" outlineLevel="1" x14ac:dyDescent="0.2">
      <c r="A32" s="17" t="s">
        <v>12</v>
      </c>
      <c r="B32" s="18">
        <v>1660012</v>
      </c>
      <c r="C32" s="19" t="s">
        <v>44</v>
      </c>
      <c r="D32" s="20">
        <v>6.2371428571428575</v>
      </c>
      <c r="E32" s="20">
        <f t="shared" si="3"/>
        <v>6.2371428571428575</v>
      </c>
      <c r="F32" s="20">
        <f t="shared" si="0"/>
        <v>555.10571428571427</v>
      </c>
      <c r="G32" s="18"/>
      <c r="H32" s="21">
        <f t="shared" si="1"/>
        <v>0</v>
      </c>
    </row>
    <row r="33" spans="1:8" s="22" customFormat="1" ht="15" outlineLevel="1" x14ac:dyDescent="0.2">
      <c r="A33" s="17" t="s">
        <v>12</v>
      </c>
      <c r="B33" s="18">
        <v>1680012</v>
      </c>
      <c r="C33" s="19" t="s">
        <v>45</v>
      </c>
      <c r="D33" s="20">
        <v>6.1742857142857153</v>
      </c>
      <c r="E33" s="20">
        <f t="shared" si="3"/>
        <v>6.1742857142857153</v>
      </c>
      <c r="F33" s="20">
        <f t="shared" si="0"/>
        <v>549.51142857142861</v>
      </c>
      <c r="G33" s="18"/>
      <c r="H33" s="21">
        <f t="shared" si="1"/>
        <v>0</v>
      </c>
    </row>
    <row r="34" spans="1:8" s="22" customFormat="1" ht="15" outlineLevel="1" x14ac:dyDescent="0.2">
      <c r="A34" s="17" t="s">
        <v>12</v>
      </c>
      <c r="B34" s="18">
        <v>1680034</v>
      </c>
      <c r="C34" s="19" t="s">
        <v>46</v>
      </c>
      <c r="D34" s="20">
        <v>8.2142857142857153</v>
      </c>
      <c r="E34" s="20">
        <f t="shared" si="3"/>
        <v>8.2142857142857153</v>
      </c>
      <c r="F34" s="20">
        <f t="shared" si="0"/>
        <v>731.07142857142867</v>
      </c>
      <c r="G34" s="18"/>
      <c r="H34" s="21">
        <f t="shared" si="1"/>
        <v>0</v>
      </c>
    </row>
    <row r="35" spans="1:8" s="22" customFormat="1" ht="15" x14ac:dyDescent="0.25">
      <c r="A35" s="13" t="s">
        <v>12</v>
      </c>
      <c r="B35" s="46" t="s">
        <v>47</v>
      </c>
      <c r="C35" s="47"/>
      <c r="D35" s="14"/>
      <c r="E35" s="14"/>
      <c r="F35" s="14"/>
      <c r="G35" s="15"/>
      <c r="H35" s="23">
        <f t="shared" si="1"/>
        <v>0</v>
      </c>
    </row>
    <row r="36" spans="1:8" s="22" customFormat="1" ht="15" outlineLevel="1" x14ac:dyDescent="0.2">
      <c r="A36" s="17" t="s">
        <v>12</v>
      </c>
      <c r="B36" s="18">
        <v>1920012</v>
      </c>
      <c r="C36" s="19" t="s">
        <v>48</v>
      </c>
      <c r="D36" s="20">
        <v>4.1514285714285721</v>
      </c>
      <c r="E36" s="20">
        <f t="shared" ref="E36:E45" si="4">D36-D36*$B$3%</f>
        <v>4.1514285714285721</v>
      </c>
      <c r="F36" s="20">
        <f t="shared" si="0"/>
        <v>369.47714285714289</v>
      </c>
      <c r="G36" s="18"/>
      <c r="H36" s="21">
        <f t="shared" si="1"/>
        <v>0</v>
      </c>
    </row>
    <row r="37" spans="1:8" s="22" customFormat="1" ht="15" outlineLevel="1" x14ac:dyDescent="0.2">
      <c r="A37" s="17" t="s">
        <v>12</v>
      </c>
      <c r="B37" s="18">
        <v>1920034</v>
      </c>
      <c r="C37" s="19" t="s">
        <v>49</v>
      </c>
      <c r="D37" s="20">
        <v>6.8028571428571443</v>
      </c>
      <c r="E37" s="20">
        <f t="shared" si="4"/>
        <v>6.8028571428571443</v>
      </c>
      <c r="F37" s="20">
        <f t="shared" si="0"/>
        <v>605.45428571428579</v>
      </c>
      <c r="G37" s="18"/>
      <c r="H37" s="21">
        <f t="shared" si="1"/>
        <v>0</v>
      </c>
    </row>
    <row r="38" spans="1:8" s="22" customFormat="1" ht="15" outlineLevel="1" x14ac:dyDescent="0.2">
      <c r="A38" s="17" t="s">
        <v>12</v>
      </c>
      <c r="B38" s="18">
        <v>1920100</v>
      </c>
      <c r="C38" s="19" t="s">
        <v>50</v>
      </c>
      <c r="D38" s="20">
        <v>10.605714285714289</v>
      </c>
      <c r="E38" s="20">
        <f t="shared" si="4"/>
        <v>10.605714285714289</v>
      </c>
      <c r="F38" s="20">
        <f t="shared" si="0"/>
        <v>943.90857142857169</v>
      </c>
      <c r="G38" s="18"/>
      <c r="H38" s="21">
        <f t="shared" si="1"/>
        <v>0</v>
      </c>
    </row>
    <row r="39" spans="1:8" s="22" customFormat="1" ht="15" outlineLevel="1" x14ac:dyDescent="0.2">
      <c r="A39" s="17" t="s">
        <v>12</v>
      </c>
      <c r="B39" s="18">
        <v>1920114</v>
      </c>
      <c r="C39" s="19" t="s">
        <v>51</v>
      </c>
      <c r="D39" s="20">
        <v>16.368571428571428</v>
      </c>
      <c r="E39" s="20">
        <f t="shared" si="4"/>
        <v>16.368571428571428</v>
      </c>
      <c r="F39" s="20">
        <f t="shared" si="0"/>
        <v>1456.8028571428572</v>
      </c>
      <c r="G39" s="18"/>
      <c r="H39" s="21">
        <f t="shared" si="1"/>
        <v>0</v>
      </c>
    </row>
    <row r="40" spans="1:8" s="22" customFormat="1" ht="15" outlineLevel="1" x14ac:dyDescent="0.2">
      <c r="A40" s="17" t="s">
        <v>12</v>
      </c>
      <c r="B40" s="18">
        <v>1920112</v>
      </c>
      <c r="C40" s="19" t="s">
        <v>52</v>
      </c>
      <c r="D40" s="20">
        <v>21.617142857142859</v>
      </c>
      <c r="E40" s="20">
        <f t="shared" si="4"/>
        <v>21.617142857142859</v>
      </c>
      <c r="F40" s="20">
        <f t="shared" si="0"/>
        <v>1923.9257142857145</v>
      </c>
      <c r="G40" s="18"/>
      <c r="H40" s="21">
        <f t="shared" si="1"/>
        <v>0</v>
      </c>
    </row>
    <row r="41" spans="1:8" ht="15" outlineLevel="1" x14ac:dyDescent="0.2">
      <c r="A41" s="17" t="s">
        <v>12</v>
      </c>
      <c r="B41" s="18">
        <v>1920200</v>
      </c>
      <c r="C41" s="19" t="s">
        <v>53</v>
      </c>
      <c r="D41" s="20">
        <v>38.446349206349211</v>
      </c>
      <c r="E41" s="20">
        <f t="shared" si="4"/>
        <v>38.446349206349211</v>
      </c>
      <c r="F41" s="20">
        <f t="shared" si="0"/>
        <v>3421.7250793650796</v>
      </c>
      <c r="G41" s="18"/>
      <c r="H41" s="21">
        <f t="shared" si="1"/>
        <v>0</v>
      </c>
    </row>
    <row r="42" spans="1:8" ht="15" outlineLevel="1" x14ac:dyDescent="0.2">
      <c r="A42" s="17" t="s">
        <v>12</v>
      </c>
      <c r="B42" s="25">
        <v>1930012</v>
      </c>
      <c r="C42" s="19" t="s">
        <v>54</v>
      </c>
      <c r="D42" s="20">
        <v>5.5542857142857152</v>
      </c>
      <c r="E42" s="20">
        <f t="shared" si="4"/>
        <v>5.5542857142857152</v>
      </c>
      <c r="F42" s="20">
        <f t="shared" si="0"/>
        <v>494.33142857142866</v>
      </c>
      <c r="G42" s="18"/>
      <c r="H42" s="21">
        <f t="shared" si="1"/>
        <v>0</v>
      </c>
    </row>
    <row r="43" spans="1:8" ht="15" outlineLevel="1" x14ac:dyDescent="0.2">
      <c r="A43" s="17" t="s">
        <v>12</v>
      </c>
      <c r="B43" s="18">
        <v>1930034</v>
      </c>
      <c r="C43" s="19" t="s">
        <v>55</v>
      </c>
      <c r="D43" s="20">
        <v>8.8114285714285732</v>
      </c>
      <c r="E43" s="20">
        <f t="shared" si="4"/>
        <v>8.8114285714285732</v>
      </c>
      <c r="F43" s="20">
        <f t="shared" si="0"/>
        <v>784.21714285714302</v>
      </c>
      <c r="G43" s="18"/>
      <c r="H43" s="21">
        <f t="shared" si="1"/>
        <v>0</v>
      </c>
    </row>
    <row r="44" spans="1:8" ht="15" outlineLevel="1" x14ac:dyDescent="0.2">
      <c r="A44" s="17" t="s">
        <v>12</v>
      </c>
      <c r="B44" s="18">
        <v>1930114</v>
      </c>
      <c r="C44" s="19" t="s">
        <v>56</v>
      </c>
      <c r="D44" s="20">
        <v>20.048571428571432</v>
      </c>
      <c r="E44" s="20">
        <f t="shared" si="4"/>
        <v>20.048571428571432</v>
      </c>
      <c r="F44" s="20">
        <f t="shared" si="0"/>
        <v>1784.3228571428574</v>
      </c>
      <c r="G44" s="18"/>
      <c r="H44" s="21">
        <f t="shared" si="1"/>
        <v>0</v>
      </c>
    </row>
    <row r="45" spans="1:8" ht="15" outlineLevel="1" x14ac:dyDescent="0.2">
      <c r="A45" s="17" t="s">
        <v>12</v>
      </c>
      <c r="B45" s="18">
        <v>1930200</v>
      </c>
      <c r="C45" s="19" t="s">
        <v>57</v>
      </c>
      <c r="D45" s="20">
        <v>43.820000000000007</v>
      </c>
      <c r="E45" s="20">
        <f t="shared" si="4"/>
        <v>43.820000000000007</v>
      </c>
      <c r="F45" s="20">
        <f t="shared" si="0"/>
        <v>3899.9800000000005</v>
      </c>
      <c r="G45" s="18"/>
      <c r="H45" s="21">
        <f t="shared" si="1"/>
        <v>0</v>
      </c>
    </row>
    <row r="46" spans="1:8" ht="15" x14ac:dyDescent="0.25">
      <c r="A46" s="13" t="s">
        <v>12</v>
      </c>
      <c r="B46" s="46" t="s">
        <v>58</v>
      </c>
      <c r="C46" s="47"/>
      <c r="D46" s="14"/>
      <c r="E46" s="14"/>
      <c r="F46" s="14"/>
      <c r="G46" s="15"/>
      <c r="H46" s="23">
        <f t="shared" si="1"/>
        <v>0</v>
      </c>
    </row>
    <row r="47" spans="1:8" ht="30" outlineLevel="1" x14ac:dyDescent="0.2">
      <c r="A47" s="17" t="s">
        <v>12</v>
      </c>
      <c r="B47" s="18">
        <v>1890012</v>
      </c>
      <c r="C47" s="19" t="s">
        <v>59</v>
      </c>
      <c r="D47" s="20">
        <v>95.014006444683147</v>
      </c>
      <c r="E47" s="20">
        <f>D47-D47*$B$3%</f>
        <v>95.014006444683147</v>
      </c>
      <c r="F47" s="20">
        <f t="shared" si="0"/>
        <v>8456.2465735768001</v>
      </c>
      <c r="G47" s="18"/>
      <c r="H47" s="21">
        <f t="shared" si="1"/>
        <v>0</v>
      </c>
    </row>
    <row r="48" spans="1:8" ht="30" outlineLevel="1" x14ac:dyDescent="0.2">
      <c r="A48" s="17" t="s">
        <v>12</v>
      </c>
      <c r="B48" s="18">
        <v>1890034</v>
      </c>
      <c r="C48" s="19" t="s">
        <v>60</v>
      </c>
      <c r="D48" s="20">
        <v>98.811729323308285</v>
      </c>
      <c r="E48" s="20">
        <f>D48-D48*$B$3%</f>
        <v>98.811729323308285</v>
      </c>
      <c r="F48" s="20">
        <f t="shared" si="0"/>
        <v>8794.2439097744373</v>
      </c>
      <c r="G48" s="18"/>
      <c r="H48" s="21">
        <f t="shared" si="1"/>
        <v>0</v>
      </c>
    </row>
    <row r="49" spans="1:8" ht="30" outlineLevel="1" x14ac:dyDescent="0.2">
      <c r="A49" s="17" t="s">
        <v>12</v>
      </c>
      <c r="B49" s="18">
        <v>1890100</v>
      </c>
      <c r="C49" s="19" t="s">
        <v>61</v>
      </c>
      <c r="D49" s="20">
        <v>118.57243823845329</v>
      </c>
      <c r="E49" s="20">
        <f>D49-D49*$B$3%</f>
        <v>118.57243823845329</v>
      </c>
      <c r="F49" s="20">
        <f t="shared" si="0"/>
        <v>10552.947003222343</v>
      </c>
      <c r="G49" s="18"/>
      <c r="H49" s="21">
        <f t="shared" si="1"/>
        <v>0</v>
      </c>
    </row>
    <row r="50" spans="1:8" ht="30" outlineLevel="1" x14ac:dyDescent="0.2">
      <c r="A50" s="17" t="s">
        <v>12</v>
      </c>
      <c r="B50" s="18">
        <v>1890112</v>
      </c>
      <c r="C50" s="19" t="s">
        <v>62</v>
      </c>
      <c r="D50" s="20">
        <v>180.02897959183676</v>
      </c>
      <c r="E50" s="20">
        <f>D50-D50*$B$3%</f>
        <v>180.02897959183676</v>
      </c>
      <c r="F50" s="20">
        <f t="shared" si="0"/>
        <v>16022.579183673472</v>
      </c>
      <c r="G50" s="18"/>
      <c r="H50" s="21">
        <f t="shared" si="1"/>
        <v>0</v>
      </c>
    </row>
    <row r="51" spans="1:8" ht="15" x14ac:dyDescent="0.25">
      <c r="A51" s="13" t="s">
        <v>12</v>
      </c>
      <c r="B51" s="46" t="s">
        <v>63</v>
      </c>
      <c r="C51" s="47"/>
      <c r="D51" s="14"/>
      <c r="E51" s="14"/>
      <c r="F51" s="14"/>
      <c r="G51" s="15"/>
      <c r="H51" s="23">
        <f t="shared" si="1"/>
        <v>0</v>
      </c>
    </row>
    <row r="52" spans="1:8" ht="15" outlineLevel="1" x14ac:dyDescent="0.2">
      <c r="A52" s="17" t="s">
        <v>12</v>
      </c>
      <c r="B52" s="25" t="s">
        <v>64</v>
      </c>
      <c r="C52" s="19" t="s">
        <v>65</v>
      </c>
      <c r="D52" s="20">
        <v>13.777142857142859</v>
      </c>
      <c r="E52" s="20">
        <f>D52-D52*$B$3%</f>
        <v>13.777142857142859</v>
      </c>
      <c r="F52" s="20">
        <f t="shared" si="0"/>
        <v>1226.1657142857146</v>
      </c>
      <c r="G52" s="18"/>
      <c r="H52" s="21">
        <f t="shared" si="1"/>
        <v>0</v>
      </c>
    </row>
    <row r="53" spans="1:8" ht="15" x14ac:dyDescent="0.25">
      <c r="A53" s="13" t="s">
        <v>12</v>
      </c>
      <c r="B53" s="46" t="s">
        <v>66</v>
      </c>
      <c r="C53" s="47"/>
      <c r="D53" s="14"/>
      <c r="E53" s="14"/>
      <c r="F53" s="14"/>
      <c r="G53" s="15"/>
      <c r="H53" s="23">
        <f t="shared" si="1"/>
        <v>0</v>
      </c>
    </row>
    <row r="54" spans="1:8" ht="15" outlineLevel="1" x14ac:dyDescent="0.2">
      <c r="A54" s="17" t="s">
        <v>12</v>
      </c>
      <c r="B54" s="18">
        <v>900012</v>
      </c>
      <c r="C54" s="19" t="s">
        <v>67</v>
      </c>
      <c r="D54" s="20">
        <v>5.1428571428571441</v>
      </c>
      <c r="E54" s="20">
        <f t="shared" ref="E54:E78" si="5">D54-D54*$B$3%</f>
        <v>5.1428571428571441</v>
      </c>
      <c r="F54" s="20">
        <f t="shared" si="0"/>
        <v>457.71428571428584</v>
      </c>
      <c r="G54" s="18"/>
      <c r="H54" s="21">
        <f t="shared" si="1"/>
        <v>0</v>
      </c>
    </row>
    <row r="55" spans="1:8" ht="15" outlineLevel="1" x14ac:dyDescent="0.2">
      <c r="A55" s="17" t="s">
        <v>12</v>
      </c>
      <c r="B55" s="18">
        <v>900034</v>
      </c>
      <c r="C55" s="19" t="s">
        <v>68</v>
      </c>
      <c r="D55" s="20">
        <v>7.4771428571428578</v>
      </c>
      <c r="E55" s="20">
        <f t="shared" si="5"/>
        <v>7.4771428571428578</v>
      </c>
      <c r="F55" s="20">
        <f t="shared" si="0"/>
        <v>665.46571428571428</v>
      </c>
      <c r="G55" s="18"/>
      <c r="H55" s="21">
        <f t="shared" si="1"/>
        <v>0</v>
      </c>
    </row>
    <row r="56" spans="1:8" ht="15" outlineLevel="1" x14ac:dyDescent="0.2">
      <c r="A56" s="17" t="s">
        <v>12</v>
      </c>
      <c r="B56" s="18">
        <v>900100</v>
      </c>
      <c r="C56" s="19" t="s">
        <v>69</v>
      </c>
      <c r="D56" s="20">
        <v>11.474285714285717</v>
      </c>
      <c r="E56" s="20">
        <f t="shared" si="5"/>
        <v>11.474285714285717</v>
      </c>
      <c r="F56" s="20">
        <f t="shared" si="0"/>
        <v>1021.2114285714288</v>
      </c>
      <c r="G56" s="18"/>
      <c r="H56" s="21">
        <f t="shared" si="1"/>
        <v>0</v>
      </c>
    </row>
    <row r="57" spans="1:8" ht="15" outlineLevel="1" x14ac:dyDescent="0.2">
      <c r="A57" s="17" t="s">
        <v>12</v>
      </c>
      <c r="B57" s="18">
        <v>900114</v>
      </c>
      <c r="C57" s="19" t="s">
        <v>70</v>
      </c>
      <c r="D57" s="20">
        <v>17.962857142857143</v>
      </c>
      <c r="E57" s="20">
        <f t="shared" si="5"/>
        <v>17.962857142857143</v>
      </c>
      <c r="F57" s="20">
        <f t="shared" si="0"/>
        <v>1598.6942857142858</v>
      </c>
      <c r="G57" s="18"/>
      <c r="H57" s="21">
        <f t="shared" si="1"/>
        <v>0</v>
      </c>
    </row>
    <row r="58" spans="1:8" ht="15" outlineLevel="1" x14ac:dyDescent="0.2">
      <c r="A58" s="17" t="s">
        <v>12</v>
      </c>
      <c r="B58" s="18">
        <v>900112</v>
      </c>
      <c r="C58" s="19" t="s">
        <v>71</v>
      </c>
      <c r="D58" s="20">
        <v>26.897142857142864</v>
      </c>
      <c r="E58" s="20">
        <f t="shared" si="5"/>
        <v>26.897142857142864</v>
      </c>
      <c r="F58" s="20">
        <f t="shared" si="0"/>
        <v>2393.8457142857151</v>
      </c>
      <c r="G58" s="18"/>
      <c r="H58" s="21">
        <f t="shared" si="1"/>
        <v>0</v>
      </c>
    </row>
    <row r="59" spans="1:8" ht="15" outlineLevel="1" x14ac:dyDescent="0.2">
      <c r="A59" s="17" t="s">
        <v>12</v>
      </c>
      <c r="B59" s="18">
        <v>900200</v>
      </c>
      <c r="C59" s="19" t="s">
        <v>72</v>
      </c>
      <c r="D59" s="20">
        <v>41.760000000000005</v>
      </c>
      <c r="E59" s="20">
        <f t="shared" si="5"/>
        <v>41.760000000000005</v>
      </c>
      <c r="F59" s="20">
        <f t="shared" si="0"/>
        <v>3716.6400000000003</v>
      </c>
      <c r="G59" s="18"/>
      <c r="H59" s="21">
        <f t="shared" si="1"/>
        <v>0</v>
      </c>
    </row>
    <row r="60" spans="1:8" ht="15" outlineLevel="1" x14ac:dyDescent="0.2">
      <c r="A60" s="17" t="s">
        <v>12</v>
      </c>
      <c r="B60" s="18">
        <v>900212</v>
      </c>
      <c r="C60" s="19" t="s">
        <v>73</v>
      </c>
      <c r="D60" s="20">
        <v>97.548571428571449</v>
      </c>
      <c r="E60" s="20">
        <f t="shared" si="5"/>
        <v>97.548571428571449</v>
      </c>
      <c r="F60" s="20">
        <f t="shared" si="0"/>
        <v>8681.822857142859</v>
      </c>
      <c r="G60" s="18"/>
      <c r="H60" s="21">
        <f t="shared" si="1"/>
        <v>0</v>
      </c>
    </row>
    <row r="61" spans="1:8" ht="15" outlineLevel="1" x14ac:dyDescent="0.2">
      <c r="A61" s="17" t="s">
        <v>12</v>
      </c>
      <c r="B61" s="18">
        <v>920012</v>
      </c>
      <c r="C61" s="19" t="s">
        <v>74</v>
      </c>
      <c r="D61" s="20">
        <v>5.0914285714285716</v>
      </c>
      <c r="E61" s="20">
        <f t="shared" si="5"/>
        <v>5.0914285714285716</v>
      </c>
      <c r="F61" s="20">
        <f t="shared" si="0"/>
        <v>453.13714285714286</v>
      </c>
      <c r="G61" s="18"/>
      <c r="H61" s="21">
        <f t="shared" si="1"/>
        <v>0</v>
      </c>
    </row>
    <row r="62" spans="1:8" ht="15" outlineLevel="1" x14ac:dyDescent="0.2">
      <c r="A62" s="17" t="s">
        <v>12</v>
      </c>
      <c r="B62" s="18">
        <v>920034</v>
      </c>
      <c r="C62" s="19" t="s">
        <v>75</v>
      </c>
      <c r="D62" s="20">
        <v>7.297142857142858</v>
      </c>
      <c r="E62" s="20">
        <f t="shared" si="5"/>
        <v>7.297142857142858</v>
      </c>
      <c r="F62" s="20">
        <f t="shared" si="0"/>
        <v>649.44571428571442</v>
      </c>
      <c r="G62" s="18"/>
      <c r="H62" s="21">
        <f t="shared" si="1"/>
        <v>0</v>
      </c>
    </row>
    <row r="63" spans="1:8" ht="15" outlineLevel="1" x14ac:dyDescent="0.2">
      <c r="A63" s="17" t="s">
        <v>12</v>
      </c>
      <c r="B63" s="18">
        <v>920100</v>
      </c>
      <c r="C63" s="19" t="s">
        <v>76</v>
      </c>
      <c r="D63" s="20">
        <v>11.314285714285715</v>
      </c>
      <c r="E63" s="20">
        <f t="shared" si="5"/>
        <v>11.314285714285715</v>
      </c>
      <c r="F63" s="20">
        <f t="shared" si="0"/>
        <v>1006.9714285714286</v>
      </c>
      <c r="G63" s="18"/>
      <c r="H63" s="21">
        <f t="shared" si="1"/>
        <v>0</v>
      </c>
    </row>
    <row r="64" spans="1:8" ht="15" outlineLevel="1" x14ac:dyDescent="0.2">
      <c r="A64" s="17" t="s">
        <v>12</v>
      </c>
      <c r="B64" s="18">
        <v>920114</v>
      </c>
      <c r="C64" s="19" t="s">
        <v>77</v>
      </c>
      <c r="D64" s="20">
        <v>18.294285714285714</v>
      </c>
      <c r="E64" s="20">
        <f t="shared" si="5"/>
        <v>18.294285714285714</v>
      </c>
      <c r="F64" s="20">
        <f t="shared" si="0"/>
        <v>1628.1914285714286</v>
      </c>
      <c r="G64" s="18"/>
      <c r="H64" s="21">
        <f t="shared" si="1"/>
        <v>0</v>
      </c>
    </row>
    <row r="65" spans="1:8" ht="15" outlineLevel="1" x14ac:dyDescent="0.2">
      <c r="A65" s="17" t="s">
        <v>12</v>
      </c>
      <c r="B65" s="18">
        <v>1150012</v>
      </c>
      <c r="C65" s="19" t="s">
        <v>78</v>
      </c>
      <c r="D65" s="20">
        <v>7.5828571428571436</v>
      </c>
      <c r="E65" s="20">
        <f t="shared" si="5"/>
        <v>7.5828571428571436</v>
      </c>
      <c r="F65" s="20">
        <f t="shared" si="0"/>
        <v>674.87428571428575</v>
      </c>
      <c r="G65" s="18"/>
      <c r="H65" s="21">
        <f t="shared" si="1"/>
        <v>0</v>
      </c>
    </row>
    <row r="66" spans="1:8" ht="15" outlineLevel="1" x14ac:dyDescent="0.2">
      <c r="A66" s="17" t="s">
        <v>12</v>
      </c>
      <c r="B66" s="18">
        <v>1150034</v>
      </c>
      <c r="C66" s="19" t="s">
        <v>79</v>
      </c>
      <c r="D66" s="20">
        <v>10.194285714285716</v>
      </c>
      <c r="E66" s="20">
        <f t="shared" si="5"/>
        <v>10.194285714285716</v>
      </c>
      <c r="F66" s="20">
        <f t="shared" si="0"/>
        <v>907.2914285714287</v>
      </c>
      <c r="G66" s="18"/>
      <c r="H66" s="21">
        <f t="shared" si="1"/>
        <v>0</v>
      </c>
    </row>
    <row r="67" spans="1:8" ht="15" outlineLevel="1" x14ac:dyDescent="0.2">
      <c r="A67" s="17" t="s">
        <v>12</v>
      </c>
      <c r="B67" s="18">
        <v>1150100</v>
      </c>
      <c r="C67" s="19" t="s">
        <v>80</v>
      </c>
      <c r="D67" s="20">
        <v>13.625714285714288</v>
      </c>
      <c r="E67" s="20">
        <f t="shared" si="5"/>
        <v>13.625714285714288</v>
      </c>
      <c r="F67" s="20">
        <f t="shared" si="0"/>
        <v>1212.6885714285715</v>
      </c>
      <c r="G67" s="18"/>
      <c r="H67" s="21">
        <f t="shared" si="1"/>
        <v>0</v>
      </c>
    </row>
    <row r="68" spans="1:8" ht="15" outlineLevel="1" x14ac:dyDescent="0.2">
      <c r="A68" s="17" t="s">
        <v>12</v>
      </c>
      <c r="B68" s="18">
        <v>1150112</v>
      </c>
      <c r="C68" s="19" t="s">
        <v>81</v>
      </c>
      <c r="D68" s="20">
        <v>32.710093167701864</v>
      </c>
      <c r="E68" s="20">
        <f t="shared" si="5"/>
        <v>32.710093167701864</v>
      </c>
      <c r="F68" s="20">
        <f t="shared" si="0"/>
        <v>2911.198291925466</v>
      </c>
      <c r="G68" s="18"/>
      <c r="H68" s="21">
        <f t="shared" si="1"/>
        <v>0</v>
      </c>
    </row>
    <row r="69" spans="1:8" s="26" customFormat="1" ht="15" outlineLevel="1" x14ac:dyDescent="0.2">
      <c r="A69" s="17" t="s">
        <v>12</v>
      </c>
      <c r="B69" s="18">
        <v>1160012</v>
      </c>
      <c r="C69" s="19" t="s">
        <v>82</v>
      </c>
      <c r="D69" s="20">
        <v>4.514285714285716</v>
      </c>
      <c r="E69" s="20">
        <f t="shared" si="5"/>
        <v>4.514285714285716</v>
      </c>
      <c r="F69" s="20">
        <f t="shared" si="0"/>
        <v>401.77142857142871</v>
      </c>
      <c r="G69" s="18"/>
      <c r="H69" s="21">
        <f t="shared" si="1"/>
        <v>0</v>
      </c>
    </row>
    <row r="70" spans="1:8" s="26" customFormat="1" ht="15" outlineLevel="1" x14ac:dyDescent="0.2">
      <c r="A70" s="17" t="s">
        <v>12</v>
      </c>
      <c r="B70" s="18">
        <v>1160034</v>
      </c>
      <c r="C70" s="19" t="s">
        <v>83</v>
      </c>
      <c r="D70" s="20">
        <v>6.6485714285714286</v>
      </c>
      <c r="E70" s="20">
        <f t="shared" si="5"/>
        <v>6.6485714285714286</v>
      </c>
      <c r="F70" s="20">
        <f t="shared" si="0"/>
        <v>591.72285714285715</v>
      </c>
      <c r="G70" s="18"/>
      <c r="H70" s="21">
        <f t="shared" si="1"/>
        <v>0</v>
      </c>
    </row>
    <row r="71" spans="1:8" s="26" customFormat="1" ht="15" outlineLevel="1" x14ac:dyDescent="0.2">
      <c r="A71" s="17" t="s">
        <v>12</v>
      </c>
      <c r="B71" s="18">
        <v>1160100</v>
      </c>
      <c r="C71" s="19" t="s">
        <v>84</v>
      </c>
      <c r="D71" s="20">
        <v>9.8771428571428572</v>
      </c>
      <c r="E71" s="20">
        <f t="shared" si="5"/>
        <v>9.8771428571428572</v>
      </c>
      <c r="F71" s="20">
        <f t="shared" si="0"/>
        <v>879.06571428571431</v>
      </c>
      <c r="G71" s="18"/>
      <c r="H71" s="21">
        <f t="shared" si="1"/>
        <v>0</v>
      </c>
    </row>
    <row r="72" spans="1:8" s="26" customFormat="1" ht="15" outlineLevel="1" x14ac:dyDescent="0.2">
      <c r="A72" s="17" t="s">
        <v>12</v>
      </c>
      <c r="B72" s="18">
        <v>1160114</v>
      </c>
      <c r="C72" s="19" t="s">
        <v>85</v>
      </c>
      <c r="D72" s="20">
        <v>15.651428571428571</v>
      </c>
      <c r="E72" s="20">
        <f t="shared" si="5"/>
        <v>15.651428571428571</v>
      </c>
      <c r="F72" s="20">
        <f t="shared" ref="F72:F136" si="6">E72*$B$2</f>
        <v>1392.9771428571428</v>
      </c>
      <c r="G72" s="18"/>
      <c r="H72" s="21">
        <f t="shared" ref="H72:H136" si="7">F72*G72</f>
        <v>0</v>
      </c>
    </row>
    <row r="73" spans="1:8" ht="15" outlineLevel="1" x14ac:dyDescent="0.2">
      <c r="A73" s="17" t="s">
        <v>12</v>
      </c>
      <c r="B73" s="18">
        <v>1160112</v>
      </c>
      <c r="C73" s="19" t="s">
        <v>86</v>
      </c>
      <c r="D73" s="20">
        <v>22.208571428571432</v>
      </c>
      <c r="E73" s="20">
        <f t="shared" si="5"/>
        <v>22.208571428571432</v>
      </c>
      <c r="F73" s="20">
        <f t="shared" si="6"/>
        <v>1976.5628571428574</v>
      </c>
      <c r="G73" s="18"/>
      <c r="H73" s="21">
        <f t="shared" si="7"/>
        <v>0</v>
      </c>
    </row>
    <row r="74" spans="1:8" ht="15" outlineLevel="1" x14ac:dyDescent="0.2">
      <c r="A74" s="17" t="s">
        <v>12</v>
      </c>
      <c r="B74" s="18">
        <v>1160200</v>
      </c>
      <c r="C74" s="19" t="s">
        <v>87</v>
      </c>
      <c r="D74" s="20">
        <v>36.677142857142861</v>
      </c>
      <c r="E74" s="20">
        <f t="shared" si="5"/>
        <v>36.677142857142861</v>
      </c>
      <c r="F74" s="20">
        <f t="shared" si="6"/>
        <v>3264.2657142857147</v>
      </c>
      <c r="G74" s="18"/>
      <c r="H74" s="21">
        <f t="shared" si="7"/>
        <v>0</v>
      </c>
    </row>
    <row r="75" spans="1:8" ht="15" outlineLevel="1" x14ac:dyDescent="0.2">
      <c r="A75" s="17" t="s">
        <v>12</v>
      </c>
      <c r="B75" s="18">
        <v>1180012</v>
      </c>
      <c r="C75" s="19" t="s">
        <v>88</v>
      </c>
      <c r="D75" s="20">
        <v>4.4542857142857137</v>
      </c>
      <c r="E75" s="20">
        <f t="shared" si="5"/>
        <v>4.4542857142857137</v>
      </c>
      <c r="F75" s="20">
        <f t="shared" si="6"/>
        <v>396.43142857142851</v>
      </c>
      <c r="G75" s="18"/>
      <c r="H75" s="21">
        <f t="shared" si="7"/>
        <v>0</v>
      </c>
    </row>
    <row r="76" spans="1:8" ht="15" outlineLevel="1" x14ac:dyDescent="0.2">
      <c r="A76" s="17" t="s">
        <v>12</v>
      </c>
      <c r="B76" s="18">
        <v>1180034</v>
      </c>
      <c r="C76" s="19" t="s">
        <v>89</v>
      </c>
      <c r="D76" s="20">
        <v>6.4514285714285728</v>
      </c>
      <c r="E76" s="20">
        <f t="shared" si="5"/>
        <v>6.4514285714285728</v>
      </c>
      <c r="F76" s="20">
        <f t="shared" si="6"/>
        <v>574.17714285714294</v>
      </c>
      <c r="G76" s="18"/>
      <c r="H76" s="21">
        <f t="shared" si="7"/>
        <v>0</v>
      </c>
    </row>
    <row r="77" spans="1:8" ht="15" outlineLevel="1" x14ac:dyDescent="0.2">
      <c r="A77" s="17" t="s">
        <v>12</v>
      </c>
      <c r="B77" s="18">
        <v>1180100</v>
      </c>
      <c r="C77" s="19" t="s">
        <v>90</v>
      </c>
      <c r="D77" s="20">
        <v>9.7142857142857153</v>
      </c>
      <c r="E77" s="20">
        <f t="shared" si="5"/>
        <v>9.7142857142857153</v>
      </c>
      <c r="F77" s="20">
        <f t="shared" si="6"/>
        <v>864.57142857142867</v>
      </c>
      <c r="G77" s="18"/>
      <c r="H77" s="21">
        <f t="shared" si="7"/>
        <v>0</v>
      </c>
    </row>
    <row r="78" spans="1:8" ht="15" outlineLevel="1" x14ac:dyDescent="0.2">
      <c r="A78" s="17" t="s">
        <v>12</v>
      </c>
      <c r="B78" s="25" t="s">
        <v>91</v>
      </c>
      <c r="C78" s="19" t="s">
        <v>92</v>
      </c>
      <c r="D78" s="20">
        <v>29.182857142857145</v>
      </c>
      <c r="E78" s="20">
        <f t="shared" si="5"/>
        <v>29.182857142857145</v>
      </c>
      <c r="F78" s="20">
        <f t="shared" si="6"/>
        <v>2597.2742857142857</v>
      </c>
      <c r="G78" s="18"/>
      <c r="H78" s="21">
        <f t="shared" si="7"/>
        <v>0</v>
      </c>
    </row>
    <row r="79" spans="1:8" ht="15" x14ac:dyDescent="0.25">
      <c r="A79" s="13" t="s">
        <v>12</v>
      </c>
      <c r="B79" s="46" t="s">
        <v>93</v>
      </c>
      <c r="C79" s="47"/>
      <c r="D79" s="14"/>
      <c r="E79" s="14"/>
      <c r="F79" s="14"/>
      <c r="G79" s="15"/>
      <c r="H79" s="23">
        <f t="shared" si="7"/>
        <v>0</v>
      </c>
    </row>
    <row r="80" spans="1:8" ht="15" outlineLevel="1" x14ac:dyDescent="0.2">
      <c r="A80" s="17" t="s">
        <v>12</v>
      </c>
      <c r="B80" s="18">
        <v>910012</v>
      </c>
      <c r="C80" s="19" t="s">
        <v>94</v>
      </c>
      <c r="D80" s="20">
        <v>5.6400000000000006</v>
      </c>
      <c r="E80" s="20">
        <f t="shared" ref="E80:E98" si="8">D80-D80*$B$3%</f>
        <v>5.6400000000000006</v>
      </c>
      <c r="F80" s="20">
        <f t="shared" si="6"/>
        <v>501.96000000000004</v>
      </c>
      <c r="G80" s="18"/>
      <c r="H80" s="21">
        <f t="shared" si="7"/>
        <v>0</v>
      </c>
    </row>
    <row r="81" spans="1:8" ht="15" outlineLevel="1" x14ac:dyDescent="0.2">
      <c r="A81" s="17" t="s">
        <v>12</v>
      </c>
      <c r="B81" s="18">
        <v>910034</v>
      </c>
      <c r="C81" s="19" t="s">
        <v>95</v>
      </c>
      <c r="D81" s="20">
        <v>8.1542857142857148</v>
      </c>
      <c r="E81" s="20">
        <f t="shared" si="8"/>
        <v>8.1542857142857148</v>
      </c>
      <c r="F81" s="20">
        <f t="shared" si="6"/>
        <v>725.73142857142864</v>
      </c>
      <c r="G81" s="18"/>
      <c r="H81" s="21">
        <f t="shared" si="7"/>
        <v>0</v>
      </c>
    </row>
    <row r="82" spans="1:8" ht="15" outlineLevel="1" x14ac:dyDescent="0.2">
      <c r="A82" s="17" t="s">
        <v>12</v>
      </c>
      <c r="B82" s="18">
        <v>910100</v>
      </c>
      <c r="C82" s="19" t="s">
        <v>96</v>
      </c>
      <c r="D82" s="20">
        <v>12.371428571428574</v>
      </c>
      <c r="E82" s="20">
        <f t="shared" si="8"/>
        <v>12.371428571428574</v>
      </c>
      <c r="F82" s="20">
        <f t="shared" si="6"/>
        <v>1101.0571428571432</v>
      </c>
      <c r="G82" s="18"/>
      <c r="H82" s="21">
        <f t="shared" si="7"/>
        <v>0</v>
      </c>
    </row>
    <row r="83" spans="1:8" ht="15" outlineLevel="1" x14ac:dyDescent="0.2">
      <c r="A83" s="17" t="s">
        <v>12</v>
      </c>
      <c r="B83" s="18">
        <v>910114</v>
      </c>
      <c r="C83" s="19" t="s">
        <v>97</v>
      </c>
      <c r="D83" s="20">
        <v>19.851428571428574</v>
      </c>
      <c r="E83" s="20">
        <f t="shared" si="8"/>
        <v>19.851428571428574</v>
      </c>
      <c r="F83" s="20">
        <f t="shared" si="6"/>
        <v>1766.7771428571432</v>
      </c>
      <c r="G83" s="18"/>
      <c r="H83" s="21">
        <f t="shared" si="7"/>
        <v>0</v>
      </c>
    </row>
    <row r="84" spans="1:8" ht="15" outlineLevel="1" x14ac:dyDescent="0.2">
      <c r="A84" s="17" t="s">
        <v>12</v>
      </c>
      <c r="B84" s="18">
        <v>910112</v>
      </c>
      <c r="C84" s="19" t="s">
        <v>98</v>
      </c>
      <c r="D84" s="20">
        <v>29.002857142857145</v>
      </c>
      <c r="E84" s="20">
        <f t="shared" si="8"/>
        <v>29.002857142857145</v>
      </c>
      <c r="F84" s="20">
        <f t="shared" si="6"/>
        <v>2581.2542857142857</v>
      </c>
      <c r="G84" s="18"/>
      <c r="H84" s="21">
        <f t="shared" si="7"/>
        <v>0</v>
      </c>
    </row>
    <row r="85" spans="1:8" ht="15" outlineLevel="1" x14ac:dyDescent="0.2">
      <c r="A85" s="17" t="s">
        <v>12</v>
      </c>
      <c r="B85" s="18">
        <v>910200</v>
      </c>
      <c r="C85" s="19" t="s">
        <v>99</v>
      </c>
      <c r="D85" s="20">
        <v>44.394285714285715</v>
      </c>
      <c r="E85" s="20">
        <f t="shared" si="8"/>
        <v>44.394285714285715</v>
      </c>
      <c r="F85" s="20">
        <f t="shared" si="6"/>
        <v>3951.0914285714284</v>
      </c>
      <c r="G85" s="18"/>
      <c r="H85" s="21">
        <f t="shared" si="7"/>
        <v>0</v>
      </c>
    </row>
    <row r="86" spans="1:8" s="28" customFormat="1" ht="15" outlineLevel="1" x14ac:dyDescent="0.2">
      <c r="A86" s="17" t="s">
        <v>12</v>
      </c>
      <c r="B86" s="18">
        <v>930012</v>
      </c>
      <c r="C86" s="19" t="s">
        <v>100</v>
      </c>
      <c r="D86" s="20">
        <v>5.5828571428571427</v>
      </c>
      <c r="E86" s="20">
        <f t="shared" si="8"/>
        <v>5.5828571428571427</v>
      </c>
      <c r="F86" s="20">
        <f t="shared" si="6"/>
        <v>496.87428571428569</v>
      </c>
      <c r="G86" s="27"/>
      <c r="H86" s="21">
        <f t="shared" si="7"/>
        <v>0</v>
      </c>
    </row>
    <row r="87" spans="1:8" s="28" customFormat="1" ht="15" outlineLevel="1" x14ac:dyDescent="0.2">
      <c r="A87" s="17" t="s">
        <v>12</v>
      </c>
      <c r="B87" s="18">
        <v>930034</v>
      </c>
      <c r="C87" s="19" t="s">
        <v>101</v>
      </c>
      <c r="D87" s="20">
        <v>7.9771428571428586</v>
      </c>
      <c r="E87" s="20">
        <f t="shared" si="8"/>
        <v>7.9771428571428586</v>
      </c>
      <c r="F87" s="20">
        <f t="shared" si="6"/>
        <v>709.9657142857144</v>
      </c>
      <c r="G87" s="27"/>
      <c r="H87" s="21">
        <f t="shared" si="7"/>
        <v>0</v>
      </c>
    </row>
    <row r="88" spans="1:8" s="28" customFormat="1" ht="15" outlineLevel="1" x14ac:dyDescent="0.2">
      <c r="A88" s="17" t="s">
        <v>12</v>
      </c>
      <c r="B88" s="18">
        <v>930100</v>
      </c>
      <c r="C88" s="19" t="s">
        <v>102</v>
      </c>
      <c r="D88" s="20">
        <v>12.20857142857143</v>
      </c>
      <c r="E88" s="20">
        <f t="shared" si="8"/>
        <v>12.20857142857143</v>
      </c>
      <c r="F88" s="20">
        <f t="shared" si="6"/>
        <v>1086.5628571428572</v>
      </c>
      <c r="G88" s="27"/>
      <c r="H88" s="21">
        <f t="shared" si="7"/>
        <v>0</v>
      </c>
    </row>
    <row r="89" spans="1:8" s="28" customFormat="1" ht="15" outlineLevel="1" x14ac:dyDescent="0.2">
      <c r="A89" s="17" t="s">
        <v>12</v>
      </c>
      <c r="B89" s="18">
        <v>930114</v>
      </c>
      <c r="C89" s="19" t="s">
        <v>103</v>
      </c>
      <c r="D89" s="20">
        <v>20.220000000000002</v>
      </c>
      <c r="E89" s="20">
        <f t="shared" si="8"/>
        <v>20.220000000000002</v>
      </c>
      <c r="F89" s="20">
        <f t="shared" si="6"/>
        <v>1799.5800000000002</v>
      </c>
      <c r="G89" s="27"/>
      <c r="H89" s="21">
        <f t="shared" si="7"/>
        <v>0</v>
      </c>
    </row>
    <row r="90" spans="1:8" ht="15" outlineLevel="1" x14ac:dyDescent="0.2">
      <c r="A90" s="17" t="s">
        <v>12</v>
      </c>
      <c r="B90" s="18">
        <v>1170012</v>
      </c>
      <c r="C90" s="19" t="s">
        <v>104</v>
      </c>
      <c r="D90" s="20">
        <v>5.1142857142857148</v>
      </c>
      <c r="E90" s="20">
        <f t="shared" si="8"/>
        <v>5.1142857142857148</v>
      </c>
      <c r="F90" s="20">
        <f t="shared" si="6"/>
        <v>455.17142857142863</v>
      </c>
      <c r="G90" s="18"/>
      <c r="H90" s="21">
        <f t="shared" si="7"/>
        <v>0</v>
      </c>
    </row>
    <row r="91" spans="1:8" ht="15" outlineLevel="1" x14ac:dyDescent="0.2">
      <c r="A91" s="17" t="s">
        <v>12</v>
      </c>
      <c r="B91" s="18">
        <v>1170034</v>
      </c>
      <c r="C91" s="19" t="s">
        <v>105</v>
      </c>
      <c r="D91" s="20">
        <v>7.3428571428571425</v>
      </c>
      <c r="E91" s="20">
        <f t="shared" si="8"/>
        <v>7.3428571428571425</v>
      </c>
      <c r="F91" s="20">
        <f t="shared" si="6"/>
        <v>653.51428571428573</v>
      </c>
      <c r="G91" s="18"/>
      <c r="H91" s="21">
        <f t="shared" si="7"/>
        <v>0</v>
      </c>
    </row>
    <row r="92" spans="1:8" ht="15" outlineLevel="1" x14ac:dyDescent="0.2">
      <c r="A92" s="17" t="s">
        <v>12</v>
      </c>
      <c r="B92" s="18">
        <v>1170100</v>
      </c>
      <c r="C92" s="19" t="s">
        <v>106</v>
      </c>
      <c r="D92" s="20">
        <v>10.977142857142859</v>
      </c>
      <c r="E92" s="20">
        <f t="shared" si="8"/>
        <v>10.977142857142859</v>
      </c>
      <c r="F92" s="20">
        <f t="shared" si="6"/>
        <v>976.9657142857144</v>
      </c>
      <c r="G92" s="18"/>
      <c r="H92" s="21">
        <f t="shared" si="7"/>
        <v>0</v>
      </c>
    </row>
    <row r="93" spans="1:8" ht="15" outlineLevel="1" x14ac:dyDescent="0.2">
      <c r="A93" s="17" t="s">
        <v>12</v>
      </c>
      <c r="B93" s="18">
        <v>1170114</v>
      </c>
      <c r="C93" s="19" t="s">
        <v>107</v>
      </c>
      <c r="D93" s="20">
        <v>17.417142857142856</v>
      </c>
      <c r="E93" s="20">
        <f t="shared" si="8"/>
        <v>17.417142857142856</v>
      </c>
      <c r="F93" s="20">
        <f t="shared" si="6"/>
        <v>1550.1257142857141</v>
      </c>
      <c r="G93" s="18"/>
      <c r="H93" s="21">
        <f t="shared" si="7"/>
        <v>0</v>
      </c>
    </row>
    <row r="94" spans="1:8" ht="15" outlineLevel="1" x14ac:dyDescent="0.2">
      <c r="A94" s="17" t="s">
        <v>12</v>
      </c>
      <c r="B94" s="18">
        <v>1170112</v>
      </c>
      <c r="C94" s="19" t="s">
        <v>108</v>
      </c>
      <c r="D94" s="20">
        <v>24.368571428571428</v>
      </c>
      <c r="E94" s="20">
        <f t="shared" si="8"/>
        <v>24.368571428571428</v>
      </c>
      <c r="F94" s="20">
        <f t="shared" si="6"/>
        <v>2168.8028571428572</v>
      </c>
      <c r="G94" s="18"/>
      <c r="H94" s="21">
        <f t="shared" si="7"/>
        <v>0</v>
      </c>
    </row>
    <row r="95" spans="1:8" ht="15" outlineLevel="1" x14ac:dyDescent="0.2">
      <c r="A95" s="17" t="s">
        <v>12</v>
      </c>
      <c r="B95" s="18">
        <v>1170200</v>
      </c>
      <c r="C95" s="19" t="s">
        <v>109</v>
      </c>
      <c r="D95" s="20">
        <v>41.70559006211181</v>
      </c>
      <c r="E95" s="20">
        <f t="shared" si="8"/>
        <v>41.70559006211181</v>
      </c>
      <c r="F95" s="20">
        <f t="shared" si="6"/>
        <v>3711.797515527951</v>
      </c>
      <c r="G95" s="18"/>
      <c r="H95" s="21">
        <f t="shared" si="7"/>
        <v>0</v>
      </c>
    </row>
    <row r="96" spans="1:8" s="28" customFormat="1" ht="15" outlineLevel="1" x14ac:dyDescent="0.2">
      <c r="A96" s="17" t="s">
        <v>12</v>
      </c>
      <c r="B96" s="18">
        <v>1190012</v>
      </c>
      <c r="C96" s="19" t="s">
        <v>110</v>
      </c>
      <c r="D96" s="20">
        <v>5.0628571428571432</v>
      </c>
      <c r="E96" s="20">
        <f t="shared" si="8"/>
        <v>5.0628571428571432</v>
      </c>
      <c r="F96" s="20">
        <f t="shared" si="6"/>
        <v>450.59428571428572</v>
      </c>
      <c r="G96" s="27"/>
      <c r="H96" s="21">
        <f t="shared" si="7"/>
        <v>0</v>
      </c>
    </row>
    <row r="97" spans="1:8" s="28" customFormat="1" ht="15" outlineLevel="1" x14ac:dyDescent="0.2">
      <c r="A97" s="17" t="s">
        <v>12</v>
      </c>
      <c r="B97" s="18">
        <v>1190034</v>
      </c>
      <c r="C97" s="19" t="s">
        <v>111</v>
      </c>
      <c r="D97" s="20">
        <v>7.1457142857142868</v>
      </c>
      <c r="E97" s="20">
        <f t="shared" si="8"/>
        <v>7.1457142857142868</v>
      </c>
      <c r="F97" s="20">
        <f t="shared" si="6"/>
        <v>635.96857142857152</v>
      </c>
      <c r="G97" s="27"/>
      <c r="H97" s="21">
        <f t="shared" si="7"/>
        <v>0</v>
      </c>
    </row>
    <row r="98" spans="1:8" s="28" customFormat="1" ht="15" outlineLevel="1" x14ac:dyDescent="0.2">
      <c r="A98" s="17" t="s">
        <v>12</v>
      </c>
      <c r="B98" s="18">
        <v>1190100</v>
      </c>
      <c r="C98" s="19" t="s">
        <v>112</v>
      </c>
      <c r="D98" s="20">
        <v>10.814285714285717</v>
      </c>
      <c r="E98" s="20">
        <f t="shared" si="8"/>
        <v>10.814285714285717</v>
      </c>
      <c r="F98" s="20">
        <f t="shared" si="6"/>
        <v>962.47142857142876</v>
      </c>
      <c r="G98" s="27"/>
      <c r="H98" s="21">
        <f t="shared" si="7"/>
        <v>0</v>
      </c>
    </row>
    <row r="99" spans="1:8" ht="15" x14ac:dyDescent="0.25">
      <c r="A99" s="13" t="s">
        <v>12</v>
      </c>
      <c r="B99" s="46" t="s">
        <v>113</v>
      </c>
      <c r="C99" s="47"/>
      <c r="D99" s="14"/>
      <c r="E99" s="14"/>
      <c r="F99" s="14"/>
      <c r="G99" s="15"/>
      <c r="H99" s="23">
        <f t="shared" si="7"/>
        <v>0</v>
      </c>
    </row>
    <row r="100" spans="1:8" ht="30" outlineLevel="1" x14ac:dyDescent="0.2">
      <c r="A100" s="17" t="s">
        <v>12</v>
      </c>
      <c r="B100" s="18">
        <v>980012</v>
      </c>
      <c r="C100" s="19" t="s">
        <v>114</v>
      </c>
      <c r="D100" s="20">
        <v>6.8657142857142865</v>
      </c>
      <c r="E100" s="20">
        <f t="shared" ref="E100:E108" si="9">D100-D100*$B$3%</f>
        <v>6.8657142857142865</v>
      </c>
      <c r="F100" s="20">
        <f t="shared" si="6"/>
        <v>611.04857142857145</v>
      </c>
      <c r="G100" s="18"/>
      <c r="H100" s="21">
        <f t="shared" si="7"/>
        <v>0</v>
      </c>
    </row>
    <row r="101" spans="1:8" ht="30" outlineLevel="1" x14ac:dyDescent="0.2">
      <c r="A101" s="17" t="s">
        <v>12</v>
      </c>
      <c r="B101" s="18">
        <v>980034</v>
      </c>
      <c r="C101" s="19" t="s">
        <v>115</v>
      </c>
      <c r="D101" s="20">
        <v>10.174285714285714</v>
      </c>
      <c r="E101" s="20">
        <f t="shared" si="9"/>
        <v>10.174285714285714</v>
      </c>
      <c r="F101" s="20">
        <f t="shared" si="6"/>
        <v>905.51142857142861</v>
      </c>
      <c r="G101" s="18"/>
      <c r="H101" s="21">
        <f t="shared" si="7"/>
        <v>0</v>
      </c>
    </row>
    <row r="102" spans="1:8" ht="30" outlineLevel="1" x14ac:dyDescent="0.2">
      <c r="A102" s="17" t="s">
        <v>12</v>
      </c>
      <c r="B102" s="18">
        <v>980100</v>
      </c>
      <c r="C102" s="19" t="s">
        <v>116</v>
      </c>
      <c r="D102" s="20">
        <v>15.702857142857146</v>
      </c>
      <c r="E102" s="20">
        <f t="shared" si="9"/>
        <v>15.702857142857146</v>
      </c>
      <c r="F102" s="20">
        <f t="shared" si="6"/>
        <v>1397.5542857142859</v>
      </c>
      <c r="G102" s="18"/>
      <c r="H102" s="21">
        <f t="shared" si="7"/>
        <v>0</v>
      </c>
    </row>
    <row r="103" spans="1:8" ht="30" outlineLevel="1" x14ac:dyDescent="0.2">
      <c r="A103" s="17" t="s">
        <v>12</v>
      </c>
      <c r="B103" s="18">
        <v>980114</v>
      </c>
      <c r="C103" s="19" t="s">
        <v>117</v>
      </c>
      <c r="D103" s="20">
        <v>24.691428571428574</v>
      </c>
      <c r="E103" s="20">
        <f t="shared" si="9"/>
        <v>24.691428571428574</v>
      </c>
      <c r="F103" s="20">
        <f t="shared" si="6"/>
        <v>2197.537142857143</v>
      </c>
      <c r="G103" s="18"/>
      <c r="H103" s="21">
        <f t="shared" si="7"/>
        <v>0</v>
      </c>
    </row>
    <row r="104" spans="1:8" ht="30" outlineLevel="1" x14ac:dyDescent="0.2">
      <c r="A104" s="17" t="s">
        <v>12</v>
      </c>
      <c r="B104" s="18">
        <v>980112</v>
      </c>
      <c r="C104" s="19" t="s">
        <v>118</v>
      </c>
      <c r="D104" s="20">
        <v>43.033492063492062</v>
      </c>
      <c r="E104" s="20">
        <f t="shared" si="9"/>
        <v>43.033492063492062</v>
      </c>
      <c r="F104" s="20">
        <f t="shared" si="6"/>
        <v>3829.9807936507937</v>
      </c>
      <c r="G104" s="18"/>
      <c r="H104" s="21">
        <f t="shared" si="7"/>
        <v>0</v>
      </c>
    </row>
    <row r="105" spans="1:8" ht="30" outlineLevel="1" x14ac:dyDescent="0.2">
      <c r="A105" s="17" t="s">
        <v>12</v>
      </c>
      <c r="B105" s="18">
        <v>980200</v>
      </c>
      <c r="C105" s="19" t="s">
        <v>119</v>
      </c>
      <c r="D105" s="20">
        <v>66.496984126984131</v>
      </c>
      <c r="E105" s="20">
        <f t="shared" si="9"/>
        <v>66.496984126984131</v>
      </c>
      <c r="F105" s="20">
        <f t="shared" si="6"/>
        <v>5918.2315873015878</v>
      </c>
      <c r="G105" s="18"/>
      <c r="H105" s="21">
        <f t="shared" si="7"/>
        <v>0</v>
      </c>
    </row>
    <row r="106" spans="1:8" s="28" customFormat="1" ht="30" outlineLevel="1" x14ac:dyDescent="0.2">
      <c r="A106" s="17" t="s">
        <v>12</v>
      </c>
      <c r="B106" s="18">
        <v>2980012</v>
      </c>
      <c r="C106" s="19" t="s">
        <v>120</v>
      </c>
      <c r="D106" s="20">
        <v>8.3485714285714305</v>
      </c>
      <c r="E106" s="20">
        <f t="shared" si="9"/>
        <v>8.3485714285714305</v>
      </c>
      <c r="F106" s="20">
        <f t="shared" si="6"/>
        <v>743.02285714285733</v>
      </c>
      <c r="G106" s="27"/>
      <c r="H106" s="21">
        <f t="shared" si="7"/>
        <v>0</v>
      </c>
    </row>
    <row r="107" spans="1:8" s="28" customFormat="1" ht="30" outlineLevel="1" x14ac:dyDescent="0.2">
      <c r="A107" s="17" t="s">
        <v>12</v>
      </c>
      <c r="B107" s="18">
        <v>2980034</v>
      </c>
      <c r="C107" s="19" t="s">
        <v>121</v>
      </c>
      <c r="D107" s="20">
        <v>12.86857142857143</v>
      </c>
      <c r="E107" s="20">
        <f t="shared" si="9"/>
        <v>12.86857142857143</v>
      </c>
      <c r="F107" s="20">
        <f t="shared" si="6"/>
        <v>1145.3028571428572</v>
      </c>
      <c r="G107" s="27"/>
      <c r="H107" s="21">
        <f t="shared" si="7"/>
        <v>0</v>
      </c>
    </row>
    <row r="108" spans="1:8" s="28" customFormat="1" ht="30" outlineLevel="1" x14ac:dyDescent="0.2">
      <c r="A108" s="17" t="s">
        <v>12</v>
      </c>
      <c r="B108" s="18">
        <v>2980100</v>
      </c>
      <c r="C108" s="19" t="s">
        <v>122</v>
      </c>
      <c r="D108" s="20">
        <v>19.945714285714288</v>
      </c>
      <c r="E108" s="20">
        <f t="shared" si="9"/>
        <v>19.945714285714288</v>
      </c>
      <c r="F108" s="20">
        <f t="shared" si="6"/>
        <v>1775.1685714285716</v>
      </c>
      <c r="G108" s="27"/>
      <c r="H108" s="21">
        <f t="shared" si="7"/>
        <v>0</v>
      </c>
    </row>
    <row r="109" spans="1:8" ht="15" x14ac:dyDescent="0.25">
      <c r="A109" s="13" t="s">
        <v>12</v>
      </c>
      <c r="B109" s="46" t="s">
        <v>123</v>
      </c>
      <c r="C109" s="47"/>
      <c r="D109" s="14"/>
      <c r="E109" s="14"/>
      <c r="F109" s="14"/>
      <c r="G109" s="15"/>
      <c r="H109" s="23">
        <f t="shared" si="7"/>
        <v>0</v>
      </c>
    </row>
    <row r="110" spans="1:8" ht="15" outlineLevel="1" x14ac:dyDescent="0.2">
      <c r="A110" s="17" t="s">
        <v>12</v>
      </c>
      <c r="B110" s="18">
        <v>990012</v>
      </c>
      <c r="C110" s="19" t="s">
        <v>124</v>
      </c>
      <c r="D110" s="20">
        <v>6.1342857142857161</v>
      </c>
      <c r="E110" s="20">
        <f t="shared" ref="E110:E115" si="10">D110-D110*$B$3%</f>
        <v>6.1342857142857161</v>
      </c>
      <c r="F110" s="20">
        <f t="shared" si="6"/>
        <v>545.95142857142878</v>
      </c>
      <c r="G110" s="18"/>
      <c r="H110" s="21">
        <f t="shared" si="7"/>
        <v>0</v>
      </c>
    </row>
    <row r="111" spans="1:8" ht="15" outlineLevel="1" x14ac:dyDescent="0.2">
      <c r="A111" s="17" t="s">
        <v>12</v>
      </c>
      <c r="B111" s="18">
        <v>990034</v>
      </c>
      <c r="C111" s="19" t="s">
        <v>125</v>
      </c>
      <c r="D111" s="20">
        <v>8.1542857142857148</v>
      </c>
      <c r="E111" s="20">
        <f t="shared" si="10"/>
        <v>8.1542857142857148</v>
      </c>
      <c r="F111" s="20">
        <f t="shared" si="6"/>
        <v>725.73142857142864</v>
      </c>
      <c r="G111" s="18"/>
      <c r="H111" s="21">
        <f t="shared" si="7"/>
        <v>0</v>
      </c>
    </row>
    <row r="112" spans="1:8" ht="15" outlineLevel="1" x14ac:dyDescent="0.2">
      <c r="A112" s="17" t="s">
        <v>12</v>
      </c>
      <c r="B112" s="18">
        <v>990100</v>
      </c>
      <c r="C112" s="19" t="s">
        <v>126</v>
      </c>
      <c r="D112" s="20">
        <v>12.631428571428573</v>
      </c>
      <c r="E112" s="20">
        <f t="shared" si="10"/>
        <v>12.631428571428573</v>
      </c>
      <c r="F112" s="20">
        <f t="shared" si="6"/>
        <v>1124.197142857143</v>
      </c>
      <c r="G112" s="18"/>
      <c r="H112" s="21">
        <f t="shared" si="7"/>
        <v>0</v>
      </c>
    </row>
    <row r="113" spans="1:8" ht="15" outlineLevel="1" x14ac:dyDescent="0.2">
      <c r="A113" s="17" t="s">
        <v>12</v>
      </c>
      <c r="B113" s="18">
        <v>990114</v>
      </c>
      <c r="C113" s="19" t="s">
        <v>127</v>
      </c>
      <c r="D113" s="20">
        <v>19.234285714285718</v>
      </c>
      <c r="E113" s="20">
        <f t="shared" si="10"/>
        <v>19.234285714285718</v>
      </c>
      <c r="F113" s="20">
        <f t="shared" si="6"/>
        <v>1711.8514285714289</v>
      </c>
      <c r="G113" s="18"/>
      <c r="H113" s="21">
        <f t="shared" si="7"/>
        <v>0</v>
      </c>
    </row>
    <row r="114" spans="1:8" ht="15" outlineLevel="1" x14ac:dyDescent="0.2">
      <c r="A114" s="17" t="s">
        <v>12</v>
      </c>
      <c r="B114" s="18">
        <v>990112</v>
      </c>
      <c r="C114" s="19" t="s">
        <v>128</v>
      </c>
      <c r="D114" s="20">
        <v>32.789751552795039</v>
      </c>
      <c r="E114" s="20">
        <f t="shared" si="10"/>
        <v>32.789751552795039</v>
      </c>
      <c r="F114" s="20">
        <f t="shared" si="6"/>
        <v>2918.2878881987585</v>
      </c>
      <c r="G114" s="18"/>
      <c r="H114" s="21">
        <f t="shared" si="7"/>
        <v>0</v>
      </c>
    </row>
    <row r="115" spans="1:8" ht="15" outlineLevel="1" x14ac:dyDescent="0.2">
      <c r="A115" s="17" t="s">
        <v>12</v>
      </c>
      <c r="B115" s="18">
        <v>990200</v>
      </c>
      <c r="C115" s="19" t="s">
        <v>129</v>
      </c>
      <c r="D115" s="20">
        <v>49.072515527950308</v>
      </c>
      <c r="E115" s="20">
        <f t="shared" si="10"/>
        <v>49.072515527950308</v>
      </c>
      <c r="F115" s="20">
        <f t="shared" si="6"/>
        <v>4367.453881987577</v>
      </c>
      <c r="G115" s="18"/>
      <c r="H115" s="21">
        <f t="shared" si="7"/>
        <v>0</v>
      </c>
    </row>
    <row r="116" spans="1:8" ht="15" x14ac:dyDescent="0.25">
      <c r="A116" s="13" t="s">
        <v>12</v>
      </c>
      <c r="B116" s="46" t="s">
        <v>130</v>
      </c>
      <c r="C116" s="47"/>
      <c r="D116" s="14"/>
      <c r="E116" s="14"/>
      <c r="F116" s="14"/>
      <c r="G116" s="15"/>
      <c r="H116" s="23">
        <f t="shared" si="7"/>
        <v>0</v>
      </c>
    </row>
    <row r="117" spans="1:8" ht="15" outlineLevel="1" x14ac:dyDescent="0.2">
      <c r="A117" s="17" t="s">
        <v>12</v>
      </c>
      <c r="B117" s="18">
        <v>3050034</v>
      </c>
      <c r="C117" s="19" t="s">
        <v>131</v>
      </c>
      <c r="D117" s="20">
        <v>9.345714285714287</v>
      </c>
      <c r="E117" s="20">
        <f t="shared" ref="E117:E126" si="11">D117-D117*$B$3%</f>
        <v>9.345714285714287</v>
      </c>
      <c r="F117" s="20">
        <f t="shared" ref="F117:F126" si="12">E117*$B$2</f>
        <v>831.76857142857159</v>
      </c>
      <c r="G117" s="18"/>
      <c r="H117" s="21">
        <f t="shared" ref="H117:H126" si="13">F117*G117</f>
        <v>0</v>
      </c>
    </row>
    <row r="118" spans="1:8" ht="15" outlineLevel="1" x14ac:dyDescent="0.2">
      <c r="A118" s="17" t="s">
        <v>12</v>
      </c>
      <c r="B118" s="18">
        <v>3150034</v>
      </c>
      <c r="C118" s="19" t="s">
        <v>132</v>
      </c>
      <c r="D118" s="20">
        <v>10.111428571428574</v>
      </c>
      <c r="E118" s="20">
        <f t="shared" si="11"/>
        <v>10.111428571428574</v>
      </c>
      <c r="F118" s="20">
        <f t="shared" si="12"/>
        <v>899.91714285714306</v>
      </c>
      <c r="G118" s="18"/>
      <c r="H118" s="21">
        <f t="shared" si="13"/>
        <v>0</v>
      </c>
    </row>
    <row r="119" spans="1:8" ht="15" outlineLevel="1" x14ac:dyDescent="0.2">
      <c r="A119" s="17" t="s">
        <v>12</v>
      </c>
      <c r="B119" s="18">
        <v>3060012034</v>
      </c>
      <c r="C119" s="19" t="s">
        <v>133</v>
      </c>
      <c r="D119" s="20">
        <v>1.0085714285714287</v>
      </c>
      <c r="E119" s="20">
        <f t="shared" si="11"/>
        <v>1.0085714285714287</v>
      </c>
      <c r="F119" s="20">
        <f t="shared" si="12"/>
        <v>89.762857142857158</v>
      </c>
      <c r="G119" s="18"/>
      <c r="H119" s="21">
        <f t="shared" si="13"/>
        <v>0</v>
      </c>
    </row>
    <row r="120" spans="1:8" ht="15" outlineLevel="1" x14ac:dyDescent="0.2">
      <c r="A120" s="17" t="s">
        <v>12</v>
      </c>
      <c r="B120" s="29">
        <v>510001216200</v>
      </c>
      <c r="C120" s="19" t="s">
        <v>134</v>
      </c>
      <c r="D120" s="20">
        <v>2.2285714285714286</v>
      </c>
      <c r="E120" s="20">
        <f t="shared" si="11"/>
        <v>2.2285714285714286</v>
      </c>
      <c r="F120" s="20">
        <f t="shared" si="12"/>
        <v>198.34285714285716</v>
      </c>
      <c r="G120" s="18"/>
      <c r="H120" s="21">
        <f t="shared" si="13"/>
        <v>0</v>
      </c>
    </row>
    <row r="121" spans="1:8" ht="15" outlineLevel="1" x14ac:dyDescent="0.2">
      <c r="A121" s="17" t="s">
        <v>12</v>
      </c>
      <c r="B121" s="29">
        <v>510001220200</v>
      </c>
      <c r="C121" s="19" t="s">
        <v>135</v>
      </c>
      <c r="D121" s="20">
        <v>2.5428571428571427</v>
      </c>
      <c r="E121" s="20">
        <f t="shared" si="11"/>
        <v>2.5428571428571427</v>
      </c>
      <c r="F121" s="20">
        <f t="shared" si="12"/>
        <v>226.31428571428569</v>
      </c>
      <c r="G121" s="18"/>
      <c r="H121" s="21">
        <f t="shared" si="13"/>
        <v>0</v>
      </c>
    </row>
    <row r="122" spans="1:8" ht="15" outlineLevel="1" x14ac:dyDescent="0.2">
      <c r="A122" s="17" t="s">
        <v>12</v>
      </c>
      <c r="B122" s="29">
        <v>510003416200</v>
      </c>
      <c r="C122" s="19" t="s">
        <v>136</v>
      </c>
      <c r="D122" s="20">
        <v>2.7514285714285718</v>
      </c>
      <c r="E122" s="20">
        <f t="shared" si="11"/>
        <v>2.7514285714285718</v>
      </c>
      <c r="F122" s="20">
        <f t="shared" si="12"/>
        <v>244.8771428571429</v>
      </c>
      <c r="G122" s="18"/>
      <c r="H122" s="21">
        <f t="shared" si="13"/>
        <v>0</v>
      </c>
    </row>
    <row r="123" spans="1:8" ht="15" outlineLevel="1" x14ac:dyDescent="0.2">
      <c r="A123" s="17" t="s">
        <v>12</v>
      </c>
      <c r="B123" s="29">
        <v>510003420200</v>
      </c>
      <c r="C123" s="19" t="s">
        <v>137</v>
      </c>
      <c r="D123" s="20">
        <v>2.902857142857143</v>
      </c>
      <c r="E123" s="20">
        <f t="shared" si="11"/>
        <v>2.902857142857143</v>
      </c>
      <c r="F123" s="20">
        <f t="shared" si="12"/>
        <v>258.35428571428571</v>
      </c>
      <c r="G123" s="18"/>
      <c r="H123" s="21">
        <f t="shared" si="13"/>
        <v>0</v>
      </c>
    </row>
    <row r="124" spans="1:8" ht="30" outlineLevel="1" x14ac:dyDescent="0.2">
      <c r="A124" s="17" t="s">
        <v>12</v>
      </c>
      <c r="B124" s="29">
        <v>510003426300</v>
      </c>
      <c r="C124" s="19" t="s">
        <v>138</v>
      </c>
      <c r="D124" s="20">
        <v>3.6542857142857152</v>
      </c>
      <c r="E124" s="20">
        <f t="shared" si="11"/>
        <v>3.6542857142857152</v>
      </c>
      <c r="F124" s="20">
        <f t="shared" si="12"/>
        <v>325.23142857142864</v>
      </c>
      <c r="G124" s="18"/>
      <c r="H124" s="21">
        <f t="shared" si="13"/>
        <v>0</v>
      </c>
    </row>
    <row r="125" spans="1:8" s="35" customFormat="1" ht="15" outlineLevel="1" x14ac:dyDescent="0.2">
      <c r="A125" s="17" t="s">
        <v>12</v>
      </c>
      <c r="B125" s="25" t="s">
        <v>139</v>
      </c>
      <c r="C125" s="19" t="s">
        <v>140</v>
      </c>
      <c r="D125" s="20">
        <v>0.2628571428571429</v>
      </c>
      <c r="E125" s="20">
        <f t="shared" si="11"/>
        <v>0.2628571428571429</v>
      </c>
      <c r="F125" s="20">
        <f t="shared" si="12"/>
        <v>23.394285714285719</v>
      </c>
      <c r="G125" s="18"/>
      <c r="H125" s="21">
        <f t="shared" si="13"/>
        <v>0</v>
      </c>
    </row>
    <row r="126" spans="1:8" ht="30" outlineLevel="1" x14ac:dyDescent="0.2">
      <c r="A126" s="34" t="s">
        <v>12</v>
      </c>
      <c r="B126" s="18" t="s">
        <v>286</v>
      </c>
      <c r="C126" s="19" t="s">
        <v>287</v>
      </c>
      <c r="D126" s="20">
        <v>2.2771428571428576</v>
      </c>
      <c r="E126" s="20">
        <f t="shared" si="11"/>
        <v>2.2771428571428576</v>
      </c>
      <c r="F126" s="20">
        <f t="shared" si="12"/>
        <v>202.66571428571433</v>
      </c>
      <c r="G126" s="18"/>
      <c r="H126" s="21">
        <f t="shared" si="13"/>
        <v>0</v>
      </c>
    </row>
    <row r="127" spans="1:8" ht="15" x14ac:dyDescent="0.25">
      <c r="A127" s="13" t="s">
        <v>12</v>
      </c>
      <c r="B127" s="46" t="s">
        <v>141</v>
      </c>
      <c r="C127" s="47"/>
      <c r="D127" s="14"/>
      <c r="E127" s="14"/>
      <c r="F127" s="14"/>
      <c r="G127" s="15"/>
      <c r="H127" s="23">
        <f t="shared" si="7"/>
        <v>0</v>
      </c>
    </row>
    <row r="128" spans="1:8" s="28" customFormat="1" ht="15" outlineLevel="1" x14ac:dyDescent="0.2">
      <c r="A128" s="17" t="s">
        <v>12</v>
      </c>
      <c r="B128" s="18">
        <v>4920100</v>
      </c>
      <c r="C128" s="19" t="s">
        <v>142</v>
      </c>
      <c r="D128" s="20">
        <v>5.3571428571428585</v>
      </c>
      <c r="E128" s="20">
        <f t="shared" ref="E128:E141" si="14">D128-D128*$B$3%</f>
        <v>5.3571428571428585</v>
      </c>
      <c r="F128" s="20">
        <f t="shared" si="6"/>
        <v>476.78571428571439</v>
      </c>
      <c r="G128" s="27"/>
      <c r="H128" s="21">
        <f t="shared" si="7"/>
        <v>0</v>
      </c>
    </row>
    <row r="129" spans="1:8" ht="15" outlineLevel="1" x14ac:dyDescent="0.2">
      <c r="A129" s="17" t="s">
        <v>12</v>
      </c>
      <c r="B129" s="18">
        <v>4940012</v>
      </c>
      <c r="C129" s="19" t="s">
        <v>143</v>
      </c>
      <c r="D129" s="20">
        <v>1.4600000000000004</v>
      </c>
      <c r="E129" s="20">
        <f t="shared" si="14"/>
        <v>1.4600000000000004</v>
      </c>
      <c r="F129" s="20">
        <f t="shared" si="6"/>
        <v>129.94000000000003</v>
      </c>
      <c r="G129" s="18"/>
      <c r="H129" s="21">
        <f t="shared" si="7"/>
        <v>0</v>
      </c>
    </row>
    <row r="130" spans="1:8" s="28" customFormat="1" ht="15" outlineLevel="1" x14ac:dyDescent="0.2">
      <c r="A130" s="17" t="s">
        <v>12</v>
      </c>
      <c r="B130" s="18">
        <v>4940034</v>
      </c>
      <c r="C130" s="19" t="s">
        <v>144</v>
      </c>
      <c r="D130" s="20">
        <v>1.6428571428571432</v>
      </c>
      <c r="E130" s="20">
        <f t="shared" si="14"/>
        <v>1.6428571428571432</v>
      </c>
      <c r="F130" s="20">
        <f t="shared" si="6"/>
        <v>146.21428571428575</v>
      </c>
      <c r="G130" s="27"/>
      <c r="H130" s="21">
        <f t="shared" si="7"/>
        <v>0</v>
      </c>
    </row>
    <row r="131" spans="1:8" s="28" customFormat="1" ht="15" outlineLevel="1" x14ac:dyDescent="0.2">
      <c r="A131" s="17" t="s">
        <v>12</v>
      </c>
      <c r="B131" s="18">
        <v>4940100</v>
      </c>
      <c r="C131" s="19" t="s">
        <v>145</v>
      </c>
      <c r="D131" s="20">
        <v>2.2542857142857149</v>
      </c>
      <c r="E131" s="20">
        <f t="shared" si="14"/>
        <v>2.2542857142857149</v>
      </c>
      <c r="F131" s="20">
        <f t="shared" si="6"/>
        <v>200.63142857142861</v>
      </c>
      <c r="G131" s="27"/>
      <c r="H131" s="21">
        <f t="shared" si="7"/>
        <v>0</v>
      </c>
    </row>
    <row r="132" spans="1:8" ht="15" outlineLevel="1" x14ac:dyDescent="0.2">
      <c r="A132" s="17" t="s">
        <v>12</v>
      </c>
      <c r="B132" s="18">
        <v>4960012</v>
      </c>
      <c r="C132" s="19" t="s">
        <v>146</v>
      </c>
      <c r="D132" s="20">
        <v>0.87714285714285722</v>
      </c>
      <c r="E132" s="20">
        <f t="shared" si="14"/>
        <v>0.87714285714285722</v>
      </c>
      <c r="F132" s="20">
        <f t="shared" si="6"/>
        <v>78.065714285714293</v>
      </c>
      <c r="G132" s="18"/>
      <c r="H132" s="21">
        <f t="shared" si="7"/>
        <v>0</v>
      </c>
    </row>
    <row r="133" spans="1:8" ht="15" outlineLevel="1" x14ac:dyDescent="0.2">
      <c r="A133" s="17" t="s">
        <v>12</v>
      </c>
      <c r="B133" s="18">
        <v>4960034</v>
      </c>
      <c r="C133" s="19" t="s">
        <v>147</v>
      </c>
      <c r="D133" s="20">
        <v>1.5342857142857147</v>
      </c>
      <c r="E133" s="20">
        <f t="shared" si="14"/>
        <v>1.5342857142857147</v>
      </c>
      <c r="F133" s="20">
        <f t="shared" si="6"/>
        <v>136.5514285714286</v>
      </c>
      <c r="G133" s="18"/>
      <c r="H133" s="21">
        <f t="shared" si="7"/>
        <v>0</v>
      </c>
    </row>
    <row r="134" spans="1:8" ht="15" outlineLevel="1" x14ac:dyDescent="0.2">
      <c r="A134" s="17" t="s">
        <v>12</v>
      </c>
      <c r="B134" s="18">
        <v>4960100</v>
      </c>
      <c r="C134" s="19" t="s">
        <v>148</v>
      </c>
      <c r="D134" s="20">
        <v>2.0285714285714289</v>
      </c>
      <c r="E134" s="20">
        <f t="shared" si="14"/>
        <v>2.0285714285714289</v>
      </c>
      <c r="F134" s="20">
        <f t="shared" si="6"/>
        <v>180.54285714285717</v>
      </c>
      <c r="G134" s="18"/>
      <c r="H134" s="21">
        <f t="shared" si="7"/>
        <v>0</v>
      </c>
    </row>
    <row r="135" spans="1:8" s="28" customFormat="1" ht="15" outlineLevel="1" x14ac:dyDescent="0.2">
      <c r="A135" s="17" t="s">
        <v>12</v>
      </c>
      <c r="B135" s="25" t="s">
        <v>149</v>
      </c>
      <c r="C135" s="19" t="s">
        <v>150</v>
      </c>
      <c r="D135" s="20">
        <v>6.2342857142857149</v>
      </c>
      <c r="E135" s="20">
        <f t="shared" si="14"/>
        <v>6.2342857142857149</v>
      </c>
      <c r="F135" s="20">
        <f t="shared" si="6"/>
        <v>554.85142857142864</v>
      </c>
      <c r="G135" s="27"/>
      <c r="H135" s="21">
        <f t="shared" si="7"/>
        <v>0</v>
      </c>
    </row>
    <row r="136" spans="1:8" s="28" customFormat="1" ht="15" outlineLevel="1" x14ac:dyDescent="0.2">
      <c r="A136" s="17" t="s">
        <v>12</v>
      </c>
      <c r="B136" s="25" t="s">
        <v>151</v>
      </c>
      <c r="C136" s="19" t="s">
        <v>152</v>
      </c>
      <c r="D136" s="20">
        <v>6.2399068322981375</v>
      </c>
      <c r="E136" s="20">
        <f t="shared" si="14"/>
        <v>6.2399068322981375</v>
      </c>
      <c r="F136" s="20">
        <f t="shared" si="6"/>
        <v>555.35170807453426</v>
      </c>
      <c r="G136" s="27"/>
      <c r="H136" s="21">
        <f t="shared" si="7"/>
        <v>0</v>
      </c>
    </row>
    <row r="137" spans="1:8" ht="15" outlineLevel="1" x14ac:dyDescent="0.2">
      <c r="A137" s="17" t="s">
        <v>12</v>
      </c>
      <c r="B137" s="25" t="s">
        <v>153</v>
      </c>
      <c r="C137" s="19" t="s">
        <v>154</v>
      </c>
      <c r="D137" s="20">
        <v>5.8571428571428568</v>
      </c>
      <c r="E137" s="20">
        <f t="shared" si="14"/>
        <v>5.8571428571428568</v>
      </c>
      <c r="F137" s="20">
        <f t="shared" ref="F137:F200" si="15">E137*$B$2</f>
        <v>521.28571428571422</v>
      </c>
      <c r="G137" s="18"/>
      <c r="H137" s="21">
        <f t="shared" ref="H137:H200" si="16">F137*G137</f>
        <v>0</v>
      </c>
    </row>
    <row r="138" spans="1:8" ht="15" outlineLevel="1" x14ac:dyDescent="0.2">
      <c r="A138" s="17" t="s">
        <v>12</v>
      </c>
      <c r="B138" s="25" t="s">
        <v>155</v>
      </c>
      <c r="C138" s="19" t="s">
        <v>156</v>
      </c>
      <c r="D138" s="20">
        <v>5.6685714285714299</v>
      </c>
      <c r="E138" s="20">
        <f t="shared" si="14"/>
        <v>5.6685714285714299</v>
      </c>
      <c r="F138" s="20">
        <f t="shared" si="15"/>
        <v>504.50285714285724</v>
      </c>
      <c r="G138" s="18"/>
      <c r="H138" s="21">
        <f t="shared" si="16"/>
        <v>0</v>
      </c>
    </row>
    <row r="139" spans="1:8" s="28" customFormat="1" ht="15" outlineLevel="1" x14ac:dyDescent="0.2">
      <c r="A139" s="17" t="s">
        <v>12</v>
      </c>
      <c r="B139" s="25" t="s">
        <v>157</v>
      </c>
      <c r="C139" s="19" t="s">
        <v>158</v>
      </c>
      <c r="D139" s="20">
        <v>19.717142857142857</v>
      </c>
      <c r="E139" s="20">
        <f t="shared" si="14"/>
        <v>19.717142857142857</v>
      </c>
      <c r="F139" s="20">
        <f t="shared" si="15"/>
        <v>1754.8257142857142</v>
      </c>
      <c r="G139" s="27"/>
      <c r="H139" s="21">
        <f t="shared" si="16"/>
        <v>0</v>
      </c>
    </row>
    <row r="140" spans="1:8" ht="15" outlineLevel="1" x14ac:dyDescent="0.2">
      <c r="A140" s="17" t="s">
        <v>12</v>
      </c>
      <c r="B140" s="25" t="s">
        <v>159</v>
      </c>
      <c r="C140" s="19" t="s">
        <v>160</v>
      </c>
      <c r="D140" s="20">
        <v>16.820000000000004</v>
      </c>
      <c r="E140" s="20">
        <f t="shared" si="14"/>
        <v>16.820000000000004</v>
      </c>
      <c r="F140" s="20">
        <f t="shared" si="15"/>
        <v>1496.9800000000002</v>
      </c>
      <c r="G140" s="18"/>
      <c r="H140" s="21">
        <f t="shared" si="16"/>
        <v>0</v>
      </c>
    </row>
    <row r="141" spans="1:8" s="28" customFormat="1" ht="15" outlineLevel="1" x14ac:dyDescent="0.2">
      <c r="A141" s="17" t="s">
        <v>12</v>
      </c>
      <c r="B141" s="25" t="s">
        <v>161</v>
      </c>
      <c r="C141" s="19" t="s">
        <v>162</v>
      </c>
      <c r="D141" s="20">
        <v>7.5012987012987011</v>
      </c>
      <c r="E141" s="20">
        <f t="shared" si="14"/>
        <v>7.5012987012987011</v>
      </c>
      <c r="F141" s="20">
        <f t="shared" si="15"/>
        <v>667.61558441558441</v>
      </c>
      <c r="G141" s="27"/>
      <c r="H141" s="21">
        <f t="shared" si="16"/>
        <v>0</v>
      </c>
    </row>
    <row r="142" spans="1:8" ht="15" x14ac:dyDescent="0.25">
      <c r="A142" s="13" t="s">
        <v>12</v>
      </c>
      <c r="B142" s="46" t="s">
        <v>163</v>
      </c>
      <c r="C142" s="47"/>
      <c r="D142" s="14"/>
      <c r="E142" s="14"/>
      <c r="F142" s="14"/>
      <c r="G142" s="15"/>
      <c r="H142" s="23">
        <f t="shared" si="16"/>
        <v>0</v>
      </c>
    </row>
    <row r="143" spans="1:8" ht="15" outlineLevel="1" x14ac:dyDescent="0.2">
      <c r="A143" s="17" t="s">
        <v>12</v>
      </c>
      <c r="B143" s="18">
        <v>2250012</v>
      </c>
      <c r="C143" s="19" t="s">
        <v>164</v>
      </c>
      <c r="D143" s="20">
        <v>6.773650793650793</v>
      </c>
      <c r="E143" s="20">
        <f t="shared" ref="E143:E148" si="17">D143-D143*$B$3%</f>
        <v>6.773650793650793</v>
      </c>
      <c r="F143" s="20">
        <f t="shared" si="15"/>
        <v>602.85492063492063</v>
      </c>
      <c r="G143" s="18"/>
      <c r="H143" s="21">
        <f t="shared" si="16"/>
        <v>0</v>
      </c>
    </row>
    <row r="144" spans="1:8" ht="15" outlineLevel="1" x14ac:dyDescent="0.2">
      <c r="A144" s="17" t="s">
        <v>12</v>
      </c>
      <c r="B144" s="25">
        <v>2550012</v>
      </c>
      <c r="C144" s="19" t="s">
        <v>165</v>
      </c>
      <c r="D144" s="20">
        <v>7.2742857142857149</v>
      </c>
      <c r="E144" s="20">
        <f t="shared" si="17"/>
        <v>7.2742857142857149</v>
      </c>
      <c r="F144" s="20">
        <f t="shared" si="15"/>
        <v>647.41142857142859</v>
      </c>
      <c r="G144" s="18"/>
      <c r="H144" s="21">
        <f t="shared" si="16"/>
        <v>0</v>
      </c>
    </row>
    <row r="145" spans="1:8" ht="15" outlineLevel="1" x14ac:dyDescent="0.2">
      <c r="A145" s="17" t="s">
        <v>12</v>
      </c>
      <c r="B145" s="18">
        <v>3910012</v>
      </c>
      <c r="C145" s="19" t="s">
        <v>166</v>
      </c>
      <c r="D145" s="20">
        <v>4.9000000000000004</v>
      </c>
      <c r="E145" s="20">
        <f t="shared" si="17"/>
        <v>4.9000000000000004</v>
      </c>
      <c r="F145" s="20">
        <f t="shared" si="15"/>
        <v>436.1</v>
      </c>
      <c r="G145" s="18"/>
      <c r="H145" s="21">
        <f t="shared" si="16"/>
        <v>0</v>
      </c>
    </row>
    <row r="146" spans="1:8" ht="15" outlineLevel="1" x14ac:dyDescent="0.2">
      <c r="A146" s="17" t="s">
        <v>12</v>
      </c>
      <c r="B146" s="18">
        <v>3920012</v>
      </c>
      <c r="C146" s="19" t="s">
        <v>167</v>
      </c>
      <c r="D146" s="20">
        <v>5.0171428571428578</v>
      </c>
      <c r="E146" s="20">
        <f t="shared" si="17"/>
        <v>5.0171428571428578</v>
      </c>
      <c r="F146" s="20">
        <f t="shared" si="15"/>
        <v>446.52571428571434</v>
      </c>
      <c r="G146" s="18"/>
      <c r="H146" s="21">
        <f t="shared" si="16"/>
        <v>0</v>
      </c>
    </row>
    <row r="147" spans="1:8" ht="30" outlineLevel="1" x14ac:dyDescent="0.2">
      <c r="A147" s="17" t="s">
        <v>12</v>
      </c>
      <c r="B147" s="18">
        <v>7060012</v>
      </c>
      <c r="C147" s="19" t="s">
        <v>168</v>
      </c>
      <c r="D147" s="20">
        <v>4.7714285714285714</v>
      </c>
      <c r="E147" s="20">
        <f t="shared" si="17"/>
        <v>4.7714285714285714</v>
      </c>
      <c r="F147" s="20">
        <f t="shared" si="15"/>
        <v>424.65714285714284</v>
      </c>
      <c r="G147" s="18"/>
      <c r="H147" s="21">
        <f t="shared" si="16"/>
        <v>0</v>
      </c>
    </row>
    <row r="148" spans="1:8" ht="30" outlineLevel="1" x14ac:dyDescent="0.2">
      <c r="A148" s="17" t="s">
        <v>12</v>
      </c>
      <c r="B148" s="25" t="s">
        <v>169</v>
      </c>
      <c r="C148" s="19" t="s">
        <v>170</v>
      </c>
      <c r="D148" s="20">
        <v>9.5971428571428579</v>
      </c>
      <c r="E148" s="20">
        <f t="shared" si="17"/>
        <v>9.5971428571428579</v>
      </c>
      <c r="F148" s="20">
        <f t="shared" si="15"/>
        <v>854.14571428571435</v>
      </c>
      <c r="G148" s="18"/>
      <c r="H148" s="21">
        <f t="shared" si="16"/>
        <v>0</v>
      </c>
    </row>
    <row r="149" spans="1:8" ht="15" x14ac:dyDescent="0.25">
      <c r="A149" s="13" t="s">
        <v>12</v>
      </c>
      <c r="B149" s="46" t="s">
        <v>171</v>
      </c>
      <c r="C149" s="47"/>
      <c r="D149" s="14"/>
      <c r="E149" s="14"/>
      <c r="F149" s="14"/>
      <c r="G149" s="15"/>
      <c r="H149" s="23">
        <f t="shared" si="16"/>
        <v>0</v>
      </c>
    </row>
    <row r="150" spans="1:8" ht="15" outlineLevel="1" x14ac:dyDescent="0.2">
      <c r="A150" s="17" t="s">
        <v>12</v>
      </c>
      <c r="B150" s="18">
        <v>891</v>
      </c>
      <c r="C150" s="19" t="s">
        <v>172</v>
      </c>
      <c r="D150" s="20">
        <v>11.665591397849463</v>
      </c>
      <c r="E150" s="20">
        <f t="shared" ref="E150:E163" si="18">D150-D150*$B$3%</f>
        <v>11.665591397849463</v>
      </c>
      <c r="F150" s="20">
        <f t="shared" si="15"/>
        <v>1038.2376344086022</v>
      </c>
      <c r="G150" s="18"/>
      <c r="H150" s="21">
        <f t="shared" si="16"/>
        <v>0</v>
      </c>
    </row>
    <row r="151" spans="1:8" ht="15" outlineLevel="1" x14ac:dyDescent="0.2">
      <c r="A151" s="17" t="s">
        <v>12</v>
      </c>
      <c r="B151" s="18">
        <v>2940012</v>
      </c>
      <c r="C151" s="19" t="s">
        <v>173</v>
      </c>
      <c r="D151" s="20">
        <v>5.6828571428571433</v>
      </c>
      <c r="E151" s="20">
        <f t="shared" si="18"/>
        <v>5.6828571428571433</v>
      </c>
      <c r="F151" s="20">
        <f t="shared" si="15"/>
        <v>505.77428571428572</v>
      </c>
      <c r="G151" s="18"/>
      <c r="H151" s="21">
        <f t="shared" si="16"/>
        <v>0</v>
      </c>
    </row>
    <row r="152" spans="1:8" ht="15" outlineLevel="1" x14ac:dyDescent="0.2">
      <c r="A152" s="17" t="s">
        <v>12</v>
      </c>
      <c r="B152" s="18">
        <v>2940034</v>
      </c>
      <c r="C152" s="19" t="s">
        <v>174</v>
      </c>
      <c r="D152" s="20">
        <v>8.0542857142857152</v>
      </c>
      <c r="E152" s="20">
        <f t="shared" si="18"/>
        <v>8.0542857142857152</v>
      </c>
      <c r="F152" s="20">
        <f t="shared" si="15"/>
        <v>716.83142857142866</v>
      </c>
      <c r="G152" s="18"/>
      <c r="H152" s="21">
        <f t="shared" si="16"/>
        <v>0</v>
      </c>
    </row>
    <row r="153" spans="1:8" ht="30" outlineLevel="1" x14ac:dyDescent="0.2">
      <c r="A153" s="17" t="s">
        <v>12</v>
      </c>
      <c r="B153" s="18">
        <v>2960012</v>
      </c>
      <c r="C153" s="19" t="s">
        <v>175</v>
      </c>
      <c r="D153" s="20">
        <v>5.1742857142857144</v>
      </c>
      <c r="E153" s="20">
        <f t="shared" si="18"/>
        <v>5.1742857142857144</v>
      </c>
      <c r="F153" s="20">
        <f t="shared" si="15"/>
        <v>460.51142857142855</v>
      </c>
      <c r="G153" s="18"/>
      <c r="H153" s="21">
        <f t="shared" si="16"/>
        <v>0</v>
      </c>
    </row>
    <row r="154" spans="1:8" ht="15" outlineLevel="1" x14ac:dyDescent="0.2">
      <c r="A154" s="17" t="s">
        <v>12</v>
      </c>
      <c r="B154" s="18">
        <v>2960034</v>
      </c>
      <c r="C154" s="19" t="s">
        <v>176</v>
      </c>
      <c r="D154" s="20">
        <v>7.4628571428571444</v>
      </c>
      <c r="E154" s="20">
        <f t="shared" si="18"/>
        <v>7.4628571428571444</v>
      </c>
      <c r="F154" s="20">
        <f t="shared" si="15"/>
        <v>664.1942857142858</v>
      </c>
      <c r="G154" s="18"/>
      <c r="H154" s="21">
        <f t="shared" si="16"/>
        <v>0</v>
      </c>
    </row>
    <row r="155" spans="1:8" s="33" customFormat="1" ht="15" outlineLevel="1" x14ac:dyDescent="0.2">
      <c r="A155" s="30" t="s">
        <v>12</v>
      </c>
      <c r="B155" s="31">
        <v>3970012</v>
      </c>
      <c r="C155" s="32" t="s">
        <v>177</v>
      </c>
      <c r="D155" s="20">
        <v>4.7685714285714296</v>
      </c>
      <c r="E155" s="20">
        <f t="shared" si="18"/>
        <v>4.7685714285714296</v>
      </c>
      <c r="F155" s="20">
        <f t="shared" si="15"/>
        <v>424.40285714285721</v>
      </c>
      <c r="G155" s="31"/>
      <c r="H155" s="21">
        <f t="shared" si="16"/>
        <v>0</v>
      </c>
    </row>
    <row r="156" spans="1:8" ht="15" outlineLevel="1" x14ac:dyDescent="0.2">
      <c r="A156" s="17" t="s">
        <v>12</v>
      </c>
      <c r="B156" s="18">
        <v>3940012</v>
      </c>
      <c r="C156" s="19" t="s">
        <v>178</v>
      </c>
      <c r="D156" s="20">
        <v>5.2514285714285727</v>
      </c>
      <c r="E156" s="20">
        <f t="shared" si="18"/>
        <v>5.2514285714285727</v>
      </c>
      <c r="F156" s="20">
        <f t="shared" si="15"/>
        <v>467.37714285714299</v>
      </c>
      <c r="G156" s="18"/>
      <c r="H156" s="21">
        <f t="shared" si="16"/>
        <v>0</v>
      </c>
    </row>
    <row r="157" spans="1:8" ht="15" outlineLevel="1" x14ac:dyDescent="0.2">
      <c r="A157" s="17" t="s">
        <v>12</v>
      </c>
      <c r="B157" s="18">
        <v>3940034</v>
      </c>
      <c r="C157" s="19" t="s">
        <v>179</v>
      </c>
      <c r="D157" s="20">
        <v>7.7828571428571447</v>
      </c>
      <c r="E157" s="20">
        <f t="shared" si="18"/>
        <v>7.7828571428571447</v>
      </c>
      <c r="F157" s="20">
        <f t="shared" si="15"/>
        <v>692.67428571428593</v>
      </c>
      <c r="G157" s="18"/>
      <c r="H157" s="21">
        <f t="shared" si="16"/>
        <v>0</v>
      </c>
    </row>
    <row r="158" spans="1:8" ht="15" outlineLevel="1" x14ac:dyDescent="0.2">
      <c r="A158" s="17" t="s">
        <v>12</v>
      </c>
      <c r="B158" s="18">
        <v>3950012</v>
      </c>
      <c r="C158" s="19" t="s">
        <v>180</v>
      </c>
      <c r="D158" s="20">
        <v>5.6537337662337661</v>
      </c>
      <c r="E158" s="20">
        <f t="shared" si="18"/>
        <v>5.6537337662337661</v>
      </c>
      <c r="F158" s="20">
        <f t="shared" si="15"/>
        <v>503.18230519480517</v>
      </c>
      <c r="G158" s="18"/>
      <c r="H158" s="21">
        <f t="shared" si="16"/>
        <v>0</v>
      </c>
    </row>
    <row r="159" spans="1:8" s="28" customFormat="1" ht="30" outlineLevel="1" x14ac:dyDescent="0.2">
      <c r="A159" s="17" t="s">
        <v>12</v>
      </c>
      <c r="B159" s="18">
        <v>3960012</v>
      </c>
      <c r="C159" s="19" t="s">
        <v>181</v>
      </c>
      <c r="D159" s="20">
        <v>4.6771428571428579</v>
      </c>
      <c r="E159" s="20">
        <f t="shared" si="18"/>
        <v>4.6771428571428579</v>
      </c>
      <c r="F159" s="20">
        <f t="shared" si="15"/>
        <v>416.26571428571435</v>
      </c>
      <c r="G159" s="18"/>
      <c r="H159" s="21">
        <f t="shared" si="16"/>
        <v>0</v>
      </c>
    </row>
    <row r="160" spans="1:8" ht="15" outlineLevel="1" x14ac:dyDescent="0.2">
      <c r="A160" s="17" t="s">
        <v>12</v>
      </c>
      <c r="B160" s="25">
        <v>3960034</v>
      </c>
      <c r="C160" s="19" t="s">
        <v>182</v>
      </c>
      <c r="D160" s="20">
        <v>7.2171428571428589</v>
      </c>
      <c r="E160" s="20">
        <f t="shared" si="18"/>
        <v>7.2171428571428589</v>
      </c>
      <c r="F160" s="20">
        <f t="shared" si="15"/>
        <v>642.32571428571441</v>
      </c>
      <c r="G160" s="18"/>
      <c r="H160" s="21">
        <f t="shared" si="16"/>
        <v>0</v>
      </c>
    </row>
    <row r="161" spans="1:8" s="28" customFormat="1" ht="15" outlineLevel="1" x14ac:dyDescent="0.2">
      <c r="A161" s="17" t="s">
        <v>12</v>
      </c>
      <c r="B161" s="25" t="s">
        <v>183</v>
      </c>
      <c r="C161" s="19" t="s">
        <v>184</v>
      </c>
      <c r="D161" s="20">
        <v>9.071428571428573</v>
      </c>
      <c r="E161" s="20">
        <f t="shared" si="18"/>
        <v>9.071428571428573</v>
      </c>
      <c r="F161" s="20">
        <f t="shared" si="15"/>
        <v>807.357142857143</v>
      </c>
      <c r="G161" s="18"/>
      <c r="H161" s="21">
        <f t="shared" si="16"/>
        <v>0</v>
      </c>
    </row>
    <row r="162" spans="1:8" s="24" customFormat="1" ht="15" outlineLevel="1" x14ac:dyDescent="0.2">
      <c r="A162" s="17" t="s">
        <v>12</v>
      </c>
      <c r="B162" s="25" t="s">
        <v>185</v>
      </c>
      <c r="C162" s="19" t="s">
        <v>186</v>
      </c>
      <c r="D162" s="20">
        <v>10.662824675324675</v>
      </c>
      <c r="E162" s="20">
        <f t="shared" si="18"/>
        <v>10.662824675324675</v>
      </c>
      <c r="F162" s="20">
        <f t="shared" si="15"/>
        <v>948.99139610389602</v>
      </c>
      <c r="G162" s="18"/>
      <c r="H162" s="21">
        <f t="shared" si="16"/>
        <v>0</v>
      </c>
    </row>
    <row r="163" spans="1:8" ht="15" outlineLevel="1" x14ac:dyDescent="0.2">
      <c r="A163" s="17" t="s">
        <v>12</v>
      </c>
      <c r="B163" s="25" t="s">
        <v>187</v>
      </c>
      <c r="C163" s="19" t="s">
        <v>188</v>
      </c>
      <c r="D163" s="20">
        <v>10.391396103896104</v>
      </c>
      <c r="E163" s="20">
        <f t="shared" si="18"/>
        <v>10.391396103896104</v>
      </c>
      <c r="F163" s="20">
        <f t="shared" si="15"/>
        <v>924.83425324675329</v>
      </c>
      <c r="G163" s="18"/>
      <c r="H163" s="21">
        <f t="shared" si="16"/>
        <v>0</v>
      </c>
    </row>
    <row r="164" spans="1:8" ht="15" x14ac:dyDescent="0.25">
      <c r="A164" s="13" t="s">
        <v>12</v>
      </c>
      <c r="B164" s="46" t="s">
        <v>189</v>
      </c>
      <c r="C164" s="47"/>
      <c r="D164" s="14"/>
      <c r="E164" s="14"/>
      <c r="F164" s="14"/>
      <c r="G164" s="15"/>
      <c r="H164" s="23">
        <f t="shared" si="16"/>
        <v>0</v>
      </c>
    </row>
    <row r="165" spans="1:8" ht="15" outlineLevel="1" x14ac:dyDescent="0.2">
      <c r="A165" s="17" t="s">
        <v>12</v>
      </c>
      <c r="B165" s="18">
        <v>1950014</v>
      </c>
      <c r="C165" s="19" t="s">
        <v>190</v>
      </c>
      <c r="D165" s="20">
        <v>1.9431818181818183</v>
      </c>
      <c r="E165" s="20">
        <f t="shared" ref="E165:E172" si="19">D165-D165*$B$3%</f>
        <v>1.9431818181818183</v>
      </c>
      <c r="F165" s="20">
        <f t="shared" si="15"/>
        <v>172.94318181818184</v>
      </c>
      <c r="G165" s="18"/>
      <c r="H165" s="21">
        <f t="shared" si="16"/>
        <v>0</v>
      </c>
    </row>
    <row r="166" spans="1:8" ht="15" outlineLevel="1" x14ac:dyDescent="0.2">
      <c r="A166" s="17" t="s">
        <v>12</v>
      </c>
      <c r="B166" s="18">
        <v>3620012</v>
      </c>
      <c r="C166" s="19" t="s">
        <v>191</v>
      </c>
      <c r="D166" s="20">
        <v>5.6445112781954894</v>
      </c>
      <c r="E166" s="20">
        <f t="shared" si="19"/>
        <v>5.6445112781954894</v>
      </c>
      <c r="F166" s="20">
        <f t="shared" si="15"/>
        <v>502.36150375939854</v>
      </c>
      <c r="G166" s="18"/>
      <c r="H166" s="21">
        <f t="shared" si="16"/>
        <v>0</v>
      </c>
    </row>
    <row r="167" spans="1:8" ht="15" outlineLevel="1" x14ac:dyDescent="0.2">
      <c r="A167" s="17" t="s">
        <v>12</v>
      </c>
      <c r="B167" s="18">
        <v>3620034</v>
      </c>
      <c r="C167" s="19" t="s">
        <v>192</v>
      </c>
      <c r="D167" s="20">
        <v>7.9233512352309363</v>
      </c>
      <c r="E167" s="20">
        <f t="shared" si="19"/>
        <v>7.9233512352309363</v>
      </c>
      <c r="F167" s="20">
        <f t="shared" si="15"/>
        <v>705.17825993555334</v>
      </c>
      <c r="G167" s="18"/>
      <c r="H167" s="21">
        <f t="shared" si="16"/>
        <v>0</v>
      </c>
    </row>
    <row r="168" spans="1:8" ht="15" outlineLevel="1" x14ac:dyDescent="0.2">
      <c r="A168" s="17" t="s">
        <v>12</v>
      </c>
      <c r="B168" s="18">
        <v>3620100</v>
      </c>
      <c r="C168" s="19" t="s">
        <v>193</v>
      </c>
      <c r="D168" s="20">
        <v>8.028528464017187</v>
      </c>
      <c r="E168" s="20">
        <f t="shared" si="19"/>
        <v>8.028528464017187</v>
      </c>
      <c r="F168" s="20">
        <f t="shared" si="15"/>
        <v>714.53903329752961</v>
      </c>
      <c r="G168" s="18"/>
      <c r="H168" s="21">
        <f t="shared" si="16"/>
        <v>0</v>
      </c>
    </row>
    <row r="169" spans="1:8" ht="30" outlineLevel="1" x14ac:dyDescent="0.2">
      <c r="A169" s="17" t="s">
        <v>12</v>
      </c>
      <c r="B169" s="18">
        <v>3630012</v>
      </c>
      <c r="C169" s="19" t="s">
        <v>194</v>
      </c>
      <c r="D169" s="20">
        <v>4.9579377013963493</v>
      </c>
      <c r="E169" s="20">
        <f t="shared" si="19"/>
        <v>4.9579377013963493</v>
      </c>
      <c r="F169" s="20">
        <f t="shared" si="15"/>
        <v>441.25645542427509</v>
      </c>
      <c r="G169" s="18"/>
      <c r="H169" s="21">
        <f t="shared" si="16"/>
        <v>0</v>
      </c>
    </row>
    <row r="170" spans="1:8" ht="15" outlineLevel="1" x14ac:dyDescent="0.2">
      <c r="A170" s="17" t="s">
        <v>12</v>
      </c>
      <c r="B170" s="18">
        <v>3640012</v>
      </c>
      <c r="C170" s="19" t="s">
        <v>195</v>
      </c>
      <c r="D170" s="20">
        <v>6.2697314715359838</v>
      </c>
      <c r="E170" s="20">
        <f t="shared" si="19"/>
        <v>6.2697314715359838</v>
      </c>
      <c r="F170" s="20">
        <f t="shared" si="15"/>
        <v>558.00610096670255</v>
      </c>
      <c r="G170" s="18"/>
      <c r="H170" s="21">
        <f t="shared" si="16"/>
        <v>0</v>
      </c>
    </row>
    <row r="171" spans="1:8" ht="15" outlineLevel="1" x14ac:dyDescent="0.2">
      <c r="A171" s="17" t="s">
        <v>12</v>
      </c>
      <c r="B171" s="18">
        <v>3650012</v>
      </c>
      <c r="C171" s="19" t="s">
        <v>196</v>
      </c>
      <c r="D171" s="20">
        <v>1.3643823845327607</v>
      </c>
      <c r="E171" s="20">
        <f t="shared" si="19"/>
        <v>1.3643823845327607</v>
      </c>
      <c r="F171" s="20">
        <f t="shared" si="15"/>
        <v>121.43003222341571</v>
      </c>
      <c r="G171" s="18"/>
      <c r="H171" s="21">
        <f t="shared" si="16"/>
        <v>0</v>
      </c>
    </row>
    <row r="172" spans="1:8" ht="15" outlineLevel="1" x14ac:dyDescent="0.2">
      <c r="A172" s="17" t="s">
        <v>12</v>
      </c>
      <c r="B172" s="18">
        <v>3670012</v>
      </c>
      <c r="C172" s="19" t="s">
        <v>197</v>
      </c>
      <c r="D172" s="20">
        <v>4.0201074113856077</v>
      </c>
      <c r="E172" s="20">
        <f t="shared" si="19"/>
        <v>4.0201074113856077</v>
      </c>
      <c r="F172" s="20">
        <f t="shared" si="15"/>
        <v>357.78955961331906</v>
      </c>
      <c r="G172" s="18"/>
      <c r="H172" s="21">
        <f t="shared" si="16"/>
        <v>0</v>
      </c>
    </row>
    <row r="173" spans="1:8" ht="15" x14ac:dyDescent="0.25">
      <c r="A173" s="13" t="s">
        <v>12</v>
      </c>
      <c r="B173" s="46" t="s">
        <v>198</v>
      </c>
      <c r="C173" s="47"/>
      <c r="D173" s="14"/>
      <c r="E173" s="14"/>
      <c r="F173" s="14"/>
      <c r="G173" s="15"/>
      <c r="H173" s="23">
        <f t="shared" si="16"/>
        <v>0</v>
      </c>
    </row>
    <row r="174" spans="1:8" ht="15" outlineLevel="1" x14ac:dyDescent="0.2">
      <c r="A174" s="17" t="s">
        <v>12</v>
      </c>
      <c r="B174" s="18">
        <v>2850012</v>
      </c>
      <c r="C174" s="19" t="s">
        <v>199</v>
      </c>
      <c r="D174" s="20">
        <v>0.11761904761904761</v>
      </c>
      <c r="E174" s="20">
        <f>D174-D174*$B$3%</f>
        <v>0.11761904761904761</v>
      </c>
      <c r="F174" s="20">
        <f t="shared" si="15"/>
        <v>10.468095238095238</v>
      </c>
      <c r="G174" s="18"/>
      <c r="H174" s="21">
        <f t="shared" si="16"/>
        <v>0</v>
      </c>
    </row>
    <row r="175" spans="1:8" ht="15" outlineLevel="1" x14ac:dyDescent="0.2">
      <c r="A175" s="17" t="s">
        <v>12</v>
      </c>
      <c r="B175" s="18">
        <v>3460012</v>
      </c>
      <c r="C175" s="19" t="s">
        <v>200</v>
      </c>
      <c r="D175" s="20">
        <v>5.0028571428571436</v>
      </c>
      <c r="E175" s="20">
        <f>D175-D175*$B$3%</f>
        <v>5.0028571428571436</v>
      </c>
      <c r="F175" s="20">
        <f t="shared" si="15"/>
        <v>445.2542857142858</v>
      </c>
      <c r="G175" s="18"/>
      <c r="H175" s="21">
        <f t="shared" si="16"/>
        <v>0</v>
      </c>
    </row>
    <row r="176" spans="1:8" ht="15" outlineLevel="1" x14ac:dyDescent="0.2">
      <c r="A176" s="17" t="s">
        <v>12</v>
      </c>
      <c r="B176" s="18">
        <v>3480012</v>
      </c>
      <c r="C176" s="19" t="s">
        <v>201</v>
      </c>
      <c r="D176" s="20">
        <v>5.6000000000000005</v>
      </c>
      <c r="E176" s="20">
        <f>D176-D176*$B$3%</f>
        <v>5.6000000000000005</v>
      </c>
      <c r="F176" s="20">
        <f t="shared" si="15"/>
        <v>498.40000000000003</v>
      </c>
      <c r="G176" s="18"/>
      <c r="H176" s="21">
        <f t="shared" si="16"/>
        <v>0</v>
      </c>
    </row>
    <row r="177" spans="1:8" ht="15" outlineLevel="1" x14ac:dyDescent="0.2">
      <c r="A177" s="17" t="s">
        <v>12</v>
      </c>
      <c r="B177" s="25">
        <v>3860012</v>
      </c>
      <c r="C177" s="19" t="s">
        <v>202</v>
      </c>
      <c r="D177" s="20">
        <v>7.4082298136645974</v>
      </c>
      <c r="E177" s="20">
        <f>D177-D177*$B$3%</f>
        <v>7.4082298136645974</v>
      </c>
      <c r="F177" s="20">
        <f t="shared" si="15"/>
        <v>659.33245341614918</v>
      </c>
      <c r="G177" s="18"/>
      <c r="H177" s="21">
        <f t="shared" si="16"/>
        <v>0</v>
      </c>
    </row>
    <row r="178" spans="1:8" s="28" customFormat="1" ht="15" outlineLevel="1" x14ac:dyDescent="0.2">
      <c r="A178" s="17" t="s">
        <v>12</v>
      </c>
      <c r="B178" s="25">
        <v>9060012</v>
      </c>
      <c r="C178" s="19" t="s">
        <v>203</v>
      </c>
      <c r="D178" s="20">
        <v>5.36</v>
      </c>
      <c r="E178" s="20">
        <f>D178-D178*$B$3%</f>
        <v>5.36</v>
      </c>
      <c r="F178" s="20">
        <f t="shared" si="15"/>
        <v>477.04</v>
      </c>
      <c r="G178" s="18"/>
      <c r="H178" s="21">
        <f t="shared" si="16"/>
        <v>0</v>
      </c>
    </row>
    <row r="179" spans="1:8" ht="15" x14ac:dyDescent="0.25">
      <c r="A179" s="13" t="s">
        <v>12</v>
      </c>
      <c r="B179" s="46" t="s">
        <v>204</v>
      </c>
      <c r="C179" s="47"/>
      <c r="D179" s="14"/>
      <c r="E179" s="14"/>
      <c r="F179" s="14"/>
      <c r="G179" s="15"/>
      <c r="H179" s="23">
        <f t="shared" si="16"/>
        <v>0</v>
      </c>
    </row>
    <row r="180" spans="1:8" ht="15" outlineLevel="1" x14ac:dyDescent="0.2">
      <c r="A180" s="17" t="s">
        <v>12</v>
      </c>
      <c r="B180" s="25" t="s">
        <v>205</v>
      </c>
      <c r="C180" s="19" t="s">
        <v>206</v>
      </c>
      <c r="D180" s="20">
        <v>10.67</v>
      </c>
      <c r="E180" s="20">
        <f>D180-D180*$B$3%</f>
        <v>10.67</v>
      </c>
      <c r="F180" s="20">
        <f t="shared" si="15"/>
        <v>949.63</v>
      </c>
      <c r="G180" s="18"/>
      <c r="H180" s="21">
        <f t="shared" si="16"/>
        <v>0</v>
      </c>
    </row>
    <row r="181" spans="1:8" ht="15" outlineLevel="1" x14ac:dyDescent="0.2">
      <c r="A181" s="17" t="s">
        <v>12</v>
      </c>
      <c r="B181" s="25" t="s">
        <v>207</v>
      </c>
      <c r="C181" s="19" t="s">
        <v>208</v>
      </c>
      <c r="D181" s="20">
        <v>14.46</v>
      </c>
      <c r="E181" s="20">
        <f>D181-D181*$B$3%</f>
        <v>14.46</v>
      </c>
      <c r="F181" s="20">
        <f t="shared" si="15"/>
        <v>1286.94</v>
      </c>
      <c r="G181" s="18"/>
      <c r="H181" s="21">
        <f t="shared" si="16"/>
        <v>0</v>
      </c>
    </row>
    <row r="182" spans="1:8" ht="15" outlineLevel="1" x14ac:dyDescent="0.2">
      <c r="A182" s="17" t="s">
        <v>12</v>
      </c>
      <c r="B182" s="25" t="s">
        <v>209</v>
      </c>
      <c r="C182" s="19" t="s">
        <v>210</v>
      </c>
      <c r="D182" s="20">
        <v>25.2</v>
      </c>
      <c r="E182" s="20">
        <f>D182-D182*$B$3%</f>
        <v>25.2</v>
      </c>
      <c r="F182" s="20">
        <f t="shared" si="15"/>
        <v>2242.7999999999997</v>
      </c>
      <c r="G182" s="18"/>
      <c r="H182" s="21">
        <f t="shared" si="16"/>
        <v>0</v>
      </c>
    </row>
    <row r="183" spans="1:8" ht="15" x14ac:dyDescent="0.25">
      <c r="A183" s="13" t="s">
        <v>12</v>
      </c>
      <c r="B183" s="46" t="s">
        <v>211</v>
      </c>
      <c r="C183" s="47"/>
      <c r="D183" s="14"/>
      <c r="E183" s="14"/>
      <c r="F183" s="14"/>
      <c r="G183" s="15"/>
      <c r="H183" s="23">
        <f t="shared" si="16"/>
        <v>0</v>
      </c>
    </row>
    <row r="184" spans="1:8" ht="15" outlineLevel="1" x14ac:dyDescent="0.2">
      <c r="A184" s="17" t="s">
        <v>12</v>
      </c>
      <c r="B184" s="18">
        <v>450003402</v>
      </c>
      <c r="C184" s="19" t="s">
        <v>212</v>
      </c>
      <c r="D184" s="20">
        <v>6.7200000000000006</v>
      </c>
      <c r="E184" s="20">
        <f t="shared" ref="E184:E200" si="20">D184-D184*$B$3%</f>
        <v>6.7200000000000006</v>
      </c>
      <c r="F184" s="20">
        <f t="shared" si="15"/>
        <v>598.08000000000004</v>
      </c>
      <c r="G184" s="18"/>
      <c r="H184" s="21">
        <f t="shared" si="16"/>
        <v>0</v>
      </c>
    </row>
    <row r="185" spans="1:8" ht="15" outlineLevel="1" x14ac:dyDescent="0.2">
      <c r="A185" s="17" t="s">
        <v>12</v>
      </c>
      <c r="B185" s="18">
        <v>450003403</v>
      </c>
      <c r="C185" s="19" t="s">
        <v>213</v>
      </c>
      <c r="D185" s="20">
        <v>9.0857142857142854</v>
      </c>
      <c r="E185" s="20">
        <f t="shared" si="20"/>
        <v>9.0857142857142854</v>
      </c>
      <c r="F185" s="20">
        <f t="shared" si="15"/>
        <v>808.62857142857138</v>
      </c>
      <c r="G185" s="18"/>
      <c r="H185" s="21">
        <f t="shared" si="16"/>
        <v>0</v>
      </c>
    </row>
    <row r="186" spans="1:8" ht="15" outlineLevel="1" x14ac:dyDescent="0.2">
      <c r="A186" s="17" t="s">
        <v>12</v>
      </c>
      <c r="B186" s="18">
        <v>450003404</v>
      </c>
      <c r="C186" s="19" t="s">
        <v>214</v>
      </c>
      <c r="D186" s="20">
        <v>11.67714285714286</v>
      </c>
      <c r="E186" s="20">
        <f t="shared" si="20"/>
        <v>11.67714285714286</v>
      </c>
      <c r="F186" s="20">
        <f t="shared" si="15"/>
        <v>1039.2657142857145</v>
      </c>
      <c r="G186" s="18"/>
      <c r="H186" s="21">
        <f t="shared" si="16"/>
        <v>0</v>
      </c>
    </row>
    <row r="187" spans="1:8" ht="15" outlineLevel="1" x14ac:dyDescent="0.2">
      <c r="A187" s="17" t="s">
        <v>12</v>
      </c>
      <c r="B187" s="18">
        <v>455003402</v>
      </c>
      <c r="C187" s="19" t="s">
        <v>215</v>
      </c>
      <c r="D187" s="20">
        <v>6.6228571428571437</v>
      </c>
      <c r="E187" s="20">
        <f t="shared" si="20"/>
        <v>6.6228571428571437</v>
      </c>
      <c r="F187" s="20">
        <f t="shared" si="15"/>
        <v>589.43428571428581</v>
      </c>
      <c r="G187" s="18"/>
      <c r="H187" s="21">
        <f t="shared" si="16"/>
        <v>0</v>
      </c>
    </row>
    <row r="188" spans="1:8" ht="15" outlineLevel="1" x14ac:dyDescent="0.2">
      <c r="A188" s="17" t="s">
        <v>12</v>
      </c>
      <c r="B188" s="18">
        <v>455003403</v>
      </c>
      <c r="C188" s="19" t="s">
        <v>216</v>
      </c>
      <c r="D188" s="20">
        <v>8.9714285714285733</v>
      </c>
      <c r="E188" s="20">
        <f t="shared" si="20"/>
        <v>8.9714285714285733</v>
      </c>
      <c r="F188" s="20">
        <f t="shared" si="15"/>
        <v>798.45714285714303</v>
      </c>
      <c r="G188" s="18"/>
      <c r="H188" s="21">
        <f t="shared" si="16"/>
        <v>0</v>
      </c>
    </row>
    <row r="189" spans="1:8" ht="15" outlineLevel="1" x14ac:dyDescent="0.2">
      <c r="A189" s="17" t="s">
        <v>12</v>
      </c>
      <c r="B189" s="18">
        <v>455003404</v>
      </c>
      <c r="C189" s="19" t="s">
        <v>217</v>
      </c>
      <c r="D189" s="20">
        <v>11.565714285714286</v>
      </c>
      <c r="E189" s="20">
        <f t="shared" si="20"/>
        <v>11.565714285714286</v>
      </c>
      <c r="F189" s="20">
        <f t="shared" si="15"/>
        <v>1029.3485714285714</v>
      </c>
      <c r="G189" s="18"/>
      <c r="H189" s="21">
        <f t="shared" si="16"/>
        <v>0</v>
      </c>
    </row>
    <row r="190" spans="1:8" ht="15" outlineLevel="1" x14ac:dyDescent="0.2">
      <c r="A190" s="17" t="s">
        <v>12</v>
      </c>
      <c r="B190" s="18">
        <v>455010002</v>
      </c>
      <c r="C190" s="19" t="s">
        <v>218</v>
      </c>
      <c r="D190" s="20">
        <v>8.2371428571428584</v>
      </c>
      <c r="E190" s="20">
        <f t="shared" si="20"/>
        <v>8.2371428571428584</v>
      </c>
      <c r="F190" s="20">
        <f t="shared" si="15"/>
        <v>733.10571428571438</v>
      </c>
      <c r="G190" s="18"/>
      <c r="H190" s="21">
        <f t="shared" si="16"/>
        <v>0</v>
      </c>
    </row>
    <row r="191" spans="1:8" ht="30" outlineLevel="1" x14ac:dyDescent="0.2">
      <c r="A191" s="17" t="s">
        <v>12</v>
      </c>
      <c r="B191" s="18">
        <v>465003402</v>
      </c>
      <c r="C191" s="19" t="s">
        <v>219</v>
      </c>
      <c r="D191" s="20">
        <v>13.351428571428572</v>
      </c>
      <c r="E191" s="20">
        <f t="shared" si="20"/>
        <v>13.351428571428572</v>
      </c>
      <c r="F191" s="20">
        <f t="shared" si="15"/>
        <v>1188.277142857143</v>
      </c>
      <c r="G191" s="18"/>
      <c r="H191" s="21">
        <f t="shared" si="16"/>
        <v>0</v>
      </c>
    </row>
    <row r="192" spans="1:8" ht="30" outlineLevel="1" x14ac:dyDescent="0.2">
      <c r="A192" s="17" t="s">
        <v>12</v>
      </c>
      <c r="B192" s="18">
        <v>465003403</v>
      </c>
      <c r="C192" s="19" t="s">
        <v>220</v>
      </c>
      <c r="D192" s="20">
        <v>19.245714285714286</v>
      </c>
      <c r="E192" s="20">
        <f t="shared" si="20"/>
        <v>19.245714285714286</v>
      </c>
      <c r="F192" s="20">
        <f t="shared" si="15"/>
        <v>1712.8685714285714</v>
      </c>
      <c r="G192" s="18"/>
      <c r="H192" s="21">
        <f t="shared" si="16"/>
        <v>0</v>
      </c>
    </row>
    <row r="193" spans="1:8" ht="30" outlineLevel="1" x14ac:dyDescent="0.2">
      <c r="A193" s="17" t="s">
        <v>12</v>
      </c>
      <c r="B193" s="18">
        <v>465003404</v>
      </c>
      <c r="C193" s="19" t="s">
        <v>221</v>
      </c>
      <c r="D193" s="20">
        <v>25.590168970814133</v>
      </c>
      <c r="E193" s="20">
        <f t="shared" si="20"/>
        <v>25.590168970814133</v>
      </c>
      <c r="F193" s="20">
        <f t="shared" si="15"/>
        <v>2277.525038402458</v>
      </c>
      <c r="G193" s="18"/>
      <c r="H193" s="21">
        <f t="shared" si="16"/>
        <v>0</v>
      </c>
    </row>
    <row r="194" spans="1:8" ht="30" outlineLevel="1" x14ac:dyDescent="0.2">
      <c r="A194" s="17" t="s">
        <v>12</v>
      </c>
      <c r="B194" s="18">
        <v>465010002</v>
      </c>
      <c r="C194" s="19" t="s">
        <v>222</v>
      </c>
      <c r="D194" s="20">
        <v>15.354685099846392</v>
      </c>
      <c r="E194" s="20">
        <f t="shared" si="20"/>
        <v>15.354685099846392</v>
      </c>
      <c r="F194" s="20">
        <f t="shared" si="15"/>
        <v>1366.5669738863289</v>
      </c>
      <c r="G194" s="18"/>
      <c r="H194" s="21">
        <f t="shared" si="16"/>
        <v>0</v>
      </c>
    </row>
    <row r="195" spans="1:8" ht="30" outlineLevel="1" x14ac:dyDescent="0.2">
      <c r="A195" s="17" t="s">
        <v>12</v>
      </c>
      <c r="B195" s="18">
        <v>465010003</v>
      </c>
      <c r="C195" s="19" t="s">
        <v>223</v>
      </c>
      <c r="D195" s="20">
        <v>21.378648233486945</v>
      </c>
      <c r="E195" s="20">
        <f t="shared" si="20"/>
        <v>21.378648233486945</v>
      </c>
      <c r="F195" s="20">
        <f t="shared" si="15"/>
        <v>1902.6996927803382</v>
      </c>
      <c r="G195" s="18"/>
      <c r="H195" s="21">
        <f t="shared" si="16"/>
        <v>0</v>
      </c>
    </row>
    <row r="196" spans="1:8" ht="30" outlineLevel="1" x14ac:dyDescent="0.2">
      <c r="A196" s="17" t="s">
        <v>12</v>
      </c>
      <c r="B196" s="18">
        <v>465010004</v>
      </c>
      <c r="C196" s="19" t="s">
        <v>224</v>
      </c>
      <c r="D196" s="20">
        <v>28.310000000000006</v>
      </c>
      <c r="E196" s="20">
        <f t="shared" si="20"/>
        <v>28.310000000000006</v>
      </c>
      <c r="F196" s="20">
        <f t="shared" si="15"/>
        <v>2519.5900000000006</v>
      </c>
      <c r="G196" s="18"/>
      <c r="H196" s="21">
        <f t="shared" si="16"/>
        <v>0</v>
      </c>
    </row>
    <row r="197" spans="1:8" ht="30" outlineLevel="1" x14ac:dyDescent="0.2">
      <c r="A197" s="17" t="s">
        <v>12</v>
      </c>
      <c r="B197" s="25" t="s">
        <v>225</v>
      </c>
      <c r="C197" s="19" t="s">
        <v>226</v>
      </c>
      <c r="D197" s="20">
        <v>27.09</v>
      </c>
      <c r="E197" s="20">
        <f t="shared" si="20"/>
        <v>27.09</v>
      </c>
      <c r="F197" s="20">
        <f t="shared" si="15"/>
        <v>2411.0099999999998</v>
      </c>
      <c r="G197" s="18"/>
      <c r="H197" s="21">
        <f t="shared" si="16"/>
        <v>0</v>
      </c>
    </row>
    <row r="198" spans="1:8" ht="30" outlineLevel="1" x14ac:dyDescent="0.2">
      <c r="A198" s="17" t="s">
        <v>12</v>
      </c>
      <c r="B198" s="25" t="s">
        <v>227</v>
      </c>
      <c r="C198" s="19" t="s">
        <v>228</v>
      </c>
      <c r="D198" s="20">
        <v>8.9742857142857151</v>
      </c>
      <c r="E198" s="20">
        <f t="shared" si="20"/>
        <v>8.9742857142857151</v>
      </c>
      <c r="F198" s="20">
        <f t="shared" si="15"/>
        <v>798.71142857142866</v>
      </c>
      <c r="G198" s="18"/>
      <c r="H198" s="21">
        <f t="shared" si="16"/>
        <v>0</v>
      </c>
    </row>
    <row r="199" spans="1:8" ht="30" outlineLevel="1" x14ac:dyDescent="0.2">
      <c r="A199" s="17" t="s">
        <v>12</v>
      </c>
      <c r="B199" s="25" t="s">
        <v>229</v>
      </c>
      <c r="C199" s="19" t="s">
        <v>230</v>
      </c>
      <c r="D199" s="20">
        <v>10.145714285714286</v>
      </c>
      <c r="E199" s="20">
        <f t="shared" si="20"/>
        <v>10.145714285714286</v>
      </c>
      <c r="F199" s="20">
        <f t="shared" si="15"/>
        <v>902.96857142857141</v>
      </c>
      <c r="G199" s="18"/>
      <c r="H199" s="21">
        <f t="shared" si="16"/>
        <v>0</v>
      </c>
    </row>
    <row r="200" spans="1:8" ht="30" outlineLevel="1" x14ac:dyDescent="0.2">
      <c r="A200" s="17" t="s">
        <v>12</v>
      </c>
      <c r="B200" s="25" t="s">
        <v>231</v>
      </c>
      <c r="C200" s="19" t="s">
        <v>232</v>
      </c>
      <c r="D200" s="20">
        <v>4.7047619047619049</v>
      </c>
      <c r="E200" s="20">
        <f t="shared" si="20"/>
        <v>4.7047619047619049</v>
      </c>
      <c r="F200" s="20">
        <f t="shared" si="15"/>
        <v>418.72380952380956</v>
      </c>
      <c r="G200" s="18"/>
      <c r="H200" s="21">
        <f t="shared" si="16"/>
        <v>0</v>
      </c>
    </row>
    <row r="201" spans="1:8" ht="15" x14ac:dyDescent="0.25">
      <c r="A201" s="13" t="s">
        <v>12</v>
      </c>
      <c r="B201" s="46" t="s">
        <v>233</v>
      </c>
      <c r="C201" s="47"/>
      <c r="D201" s="14"/>
      <c r="E201" s="14"/>
      <c r="F201" s="14"/>
      <c r="G201" s="15"/>
      <c r="H201" s="23">
        <f t="shared" ref="H201:H248" si="21">F201*G201</f>
        <v>0</v>
      </c>
    </row>
    <row r="202" spans="1:8" ht="15" outlineLevel="1" x14ac:dyDescent="0.2">
      <c r="A202" s="17" t="s">
        <v>12</v>
      </c>
      <c r="B202" s="25" t="s">
        <v>234</v>
      </c>
      <c r="C202" s="19" t="s">
        <v>235</v>
      </c>
      <c r="D202" s="20">
        <v>5.9342857142857151</v>
      </c>
      <c r="E202" s="20">
        <f>D202-D202*$B$3%</f>
        <v>5.9342857142857151</v>
      </c>
      <c r="F202" s="20">
        <f t="shared" ref="F202:F248" si="22">E202*$B$2</f>
        <v>528.1514285714286</v>
      </c>
      <c r="G202" s="18"/>
      <c r="H202" s="21">
        <f t="shared" si="21"/>
        <v>0</v>
      </c>
    </row>
    <row r="203" spans="1:8" ht="15" outlineLevel="1" x14ac:dyDescent="0.2">
      <c r="A203" s="17" t="s">
        <v>12</v>
      </c>
      <c r="B203" s="25" t="s">
        <v>236</v>
      </c>
      <c r="C203" s="19" t="s">
        <v>237</v>
      </c>
      <c r="D203" s="20">
        <v>8.1057142857142885</v>
      </c>
      <c r="E203" s="20">
        <f>D203-D203*$B$3%</f>
        <v>8.1057142857142885</v>
      </c>
      <c r="F203" s="20">
        <f t="shared" si="22"/>
        <v>721.40857142857169</v>
      </c>
      <c r="G203" s="18"/>
      <c r="H203" s="21">
        <f t="shared" si="21"/>
        <v>0</v>
      </c>
    </row>
    <row r="204" spans="1:8" ht="15" outlineLevel="1" x14ac:dyDescent="0.2">
      <c r="A204" s="17" t="s">
        <v>12</v>
      </c>
      <c r="B204" s="25" t="s">
        <v>238</v>
      </c>
      <c r="C204" s="19" t="s">
        <v>239</v>
      </c>
      <c r="D204" s="20">
        <v>11.820000000000002</v>
      </c>
      <c r="E204" s="20">
        <f>D204-D204*$B$3%</f>
        <v>11.820000000000002</v>
      </c>
      <c r="F204" s="20">
        <f t="shared" si="22"/>
        <v>1051.9800000000002</v>
      </c>
      <c r="G204" s="18"/>
      <c r="H204" s="21">
        <f t="shared" si="21"/>
        <v>0</v>
      </c>
    </row>
    <row r="205" spans="1:8" ht="15" outlineLevel="1" x14ac:dyDescent="0.2">
      <c r="A205" s="17" t="s">
        <v>12</v>
      </c>
      <c r="B205" s="25" t="s">
        <v>240</v>
      </c>
      <c r="C205" s="19" t="s">
        <v>241</v>
      </c>
      <c r="D205" s="20">
        <v>17.580000000000005</v>
      </c>
      <c r="E205" s="20">
        <f>D205-D205*$B$3%</f>
        <v>17.580000000000005</v>
      </c>
      <c r="F205" s="20">
        <f t="shared" si="22"/>
        <v>1564.6200000000006</v>
      </c>
      <c r="G205" s="18"/>
      <c r="H205" s="21">
        <f t="shared" si="21"/>
        <v>0</v>
      </c>
    </row>
    <row r="206" spans="1:8" ht="15" outlineLevel="1" x14ac:dyDescent="0.2">
      <c r="A206" s="17" t="s">
        <v>12</v>
      </c>
      <c r="B206" s="25" t="s">
        <v>242</v>
      </c>
      <c r="C206" s="19" t="s">
        <v>243</v>
      </c>
      <c r="D206" s="20">
        <v>22.774285714285718</v>
      </c>
      <c r="E206" s="20">
        <f>D206-D206*$B$3%</f>
        <v>22.774285714285718</v>
      </c>
      <c r="F206" s="20">
        <f t="shared" si="22"/>
        <v>2026.9114285714288</v>
      </c>
      <c r="G206" s="18"/>
      <c r="H206" s="21">
        <f t="shared" si="21"/>
        <v>0</v>
      </c>
    </row>
    <row r="207" spans="1:8" ht="15" x14ac:dyDescent="0.25">
      <c r="A207" s="13" t="s">
        <v>12</v>
      </c>
      <c r="B207" s="46" t="s">
        <v>244</v>
      </c>
      <c r="C207" s="47"/>
      <c r="D207" s="14"/>
      <c r="E207" s="14"/>
      <c r="F207" s="14"/>
      <c r="G207" s="15"/>
      <c r="H207" s="23">
        <f t="shared" si="21"/>
        <v>0</v>
      </c>
    </row>
    <row r="208" spans="1:8" ht="15" outlineLevel="1" x14ac:dyDescent="0.2">
      <c r="A208" s="17" t="s">
        <v>12</v>
      </c>
      <c r="B208" s="18">
        <v>1000012</v>
      </c>
      <c r="C208" s="19" t="s">
        <v>245</v>
      </c>
      <c r="D208" s="20">
        <v>6.3342857142857154</v>
      </c>
      <c r="E208" s="20">
        <f t="shared" ref="E208:E215" si="23">D208-D208*$B$3%</f>
        <v>6.3342857142857154</v>
      </c>
      <c r="F208" s="20">
        <f t="shared" si="22"/>
        <v>563.75142857142862</v>
      </c>
      <c r="G208" s="18"/>
      <c r="H208" s="21">
        <f t="shared" si="21"/>
        <v>0</v>
      </c>
    </row>
    <row r="209" spans="1:8" ht="15" outlineLevel="1" x14ac:dyDescent="0.2">
      <c r="A209" s="17" t="s">
        <v>12</v>
      </c>
      <c r="B209" s="18">
        <v>1000034</v>
      </c>
      <c r="C209" s="19" t="s">
        <v>246</v>
      </c>
      <c r="D209" s="20">
        <v>8.4914285714285711</v>
      </c>
      <c r="E209" s="20">
        <f t="shared" si="23"/>
        <v>8.4914285714285711</v>
      </c>
      <c r="F209" s="20">
        <f t="shared" si="22"/>
        <v>755.73714285714277</v>
      </c>
      <c r="G209" s="18"/>
      <c r="H209" s="21">
        <f t="shared" si="21"/>
        <v>0</v>
      </c>
    </row>
    <row r="210" spans="1:8" ht="15" outlineLevel="1" x14ac:dyDescent="0.2">
      <c r="A210" s="17" t="s">
        <v>12</v>
      </c>
      <c r="B210" s="18">
        <v>1000100</v>
      </c>
      <c r="C210" s="19" t="s">
        <v>247</v>
      </c>
      <c r="D210" s="20">
        <v>11.531428571428576</v>
      </c>
      <c r="E210" s="20">
        <f t="shared" si="23"/>
        <v>11.531428571428576</v>
      </c>
      <c r="F210" s="20">
        <f t="shared" si="22"/>
        <v>1026.2971428571432</v>
      </c>
      <c r="G210" s="18"/>
      <c r="H210" s="21">
        <f t="shared" si="21"/>
        <v>0</v>
      </c>
    </row>
    <row r="211" spans="1:8" ht="15" outlineLevel="1" x14ac:dyDescent="0.2">
      <c r="A211" s="17" t="s">
        <v>12</v>
      </c>
      <c r="B211" s="18">
        <v>1000114</v>
      </c>
      <c r="C211" s="19" t="s">
        <v>248</v>
      </c>
      <c r="D211" s="20">
        <v>18.048571428571428</v>
      </c>
      <c r="E211" s="20">
        <f t="shared" si="23"/>
        <v>18.048571428571428</v>
      </c>
      <c r="F211" s="20">
        <f t="shared" si="22"/>
        <v>1606.3228571428572</v>
      </c>
      <c r="G211" s="18"/>
      <c r="H211" s="21">
        <f t="shared" si="21"/>
        <v>0</v>
      </c>
    </row>
    <row r="212" spans="1:8" ht="15" outlineLevel="1" x14ac:dyDescent="0.2">
      <c r="A212" s="17" t="s">
        <v>12</v>
      </c>
      <c r="B212" s="18">
        <v>1000112</v>
      </c>
      <c r="C212" s="19" t="s">
        <v>249</v>
      </c>
      <c r="D212" s="20">
        <v>24.482857142857149</v>
      </c>
      <c r="E212" s="20">
        <f t="shared" si="23"/>
        <v>24.482857142857149</v>
      </c>
      <c r="F212" s="20">
        <f t="shared" si="22"/>
        <v>2178.9742857142865</v>
      </c>
      <c r="G212" s="18"/>
      <c r="H212" s="21">
        <f t="shared" si="21"/>
        <v>0</v>
      </c>
    </row>
    <row r="213" spans="1:8" ht="15" outlineLevel="1" x14ac:dyDescent="0.2">
      <c r="A213" s="17" t="s">
        <v>12</v>
      </c>
      <c r="B213" s="18">
        <v>1000200</v>
      </c>
      <c r="C213" s="19" t="s">
        <v>250</v>
      </c>
      <c r="D213" s="20">
        <v>37.517142857142865</v>
      </c>
      <c r="E213" s="20">
        <f t="shared" si="23"/>
        <v>37.517142857142865</v>
      </c>
      <c r="F213" s="20">
        <f t="shared" si="22"/>
        <v>3339.0257142857149</v>
      </c>
      <c r="G213" s="18"/>
      <c r="H213" s="21">
        <f t="shared" si="21"/>
        <v>0</v>
      </c>
    </row>
    <row r="214" spans="1:8" ht="15" outlineLevel="1" x14ac:dyDescent="0.2">
      <c r="A214" s="17" t="s">
        <v>12</v>
      </c>
      <c r="B214" s="18">
        <v>1010012</v>
      </c>
      <c r="C214" s="19" t="s">
        <v>251</v>
      </c>
      <c r="D214" s="20">
        <v>2.9114285714285719</v>
      </c>
      <c r="E214" s="20">
        <f t="shared" si="23"/>
        <v>2.9114285714285719</v>
      </c>
      <c r="F214" s="20">
        <f t="shared" si="22"/>
        <v>259.11714285714288</v>
      </c>
      <c r="G214" s="18"/>
      <c r="H214" s="21">
        <f t="shared" si="21"/>
        <v>0</v>
      </c>
    </row>
    <row r="215" spans="1:8" ht="15" outlineLevel="1" x14ac:dyDescent="0.2">
      <c r="A215" s="17" t="s">
        <v>12</v>
      </c>
      <c r="B215" s="18">
        <v>1010100</v>
      </c>
      <c r="C215" s="19" t="s">
        <v>252</v>
      </c>
      <c r="D215" s="20">
        <v>5.1857142857142868</v>
      </c>
      <c r="E215" s="20">
        <f t="shared" si="23"/>
        <v>5.1857142857142868</v>
      </c>
      <c r="F215" s="20">
        <f t="shared" si="22"/>
        <v>461.52857142857152</v>
      </c>
      <c r="G215" s="18"/>
      <c r="H215" s="21">
        <f t="shared" si="21"/>
        <v>0</v>
      </c>
    </row>
    <row r="216" spans="1:8" ht="15" x14ac:dyDescent="0.25">
      <c r="A216" s="13" t="s">
        <v>12</v>
      </c>
      <c r="B216" s="46" t="s">
        <v>253</v>
      </c>
      <c r="C216" s="47"/>
      <c r="D216" s="14"/>
      <c r="E216" s="14"/>
      <c r="F216" s="14"/>
      <c r="G216" s="15"/>
      <c r="H216" s="23">
        <f t="shared" si="21"/>
        <v>0</v>
      </c>
    </row>
    <row r="217" spans="1:8" ht="15" outlineLevel="1" x14ac:dyDescent="0.2">
      <c r="A217" s="17" t="s">
        <v>12</v>
      </c>
      <c r="B217" s="18">
        <v>1030012</v>
      </c>
      <c r="C217" s="19" t="s">
        <v>254</v>
      </c>
      <c r="D217" s="20">
        <v>4.4971428571428573</v>
      </c>
      <c r="E217" s="20">
        <f t="shared" ref="E217:E224" si="24">D217-D217*$B$3%</f>
        <v>4.4971428571428573</v>
      </c>
      <c r="F217" s="20">
        <f t="shared" si="22"/>
        <v>400.24571428571431</v>
      </c>
      <c r="G217" s="18"/>
      <c r="H217" s="21">
        <f t="shared" si="21"/>
        <v>0</v>
      </c>
    </row>
    <row r="218" spans="1:8" ht="15" outlineLevel="1" x14ac:dyDescent="0.2">
      <c r="A218" s="17" t="s">
        <v>12</v>
      </c>
      <c r="B218" s="18">
        <v>1030034</v>
      </c>
      <c r="C218" s="19" t="s">
        <v>255</v>
      </c>
      <c r="D218" s="20">
        <v>6.128571428571429</v>
      </c>
      <c r="E218" s="20">
        <f t="shared" si="24"/>
        <v>6.128571428571429</v>
      </c>
      <c r="F218" s="20">
        <f t="shared" si="22"/>
        <v>545.44285714285718</v>
      </c>
      <c r="G218" s="18"/>
      <c r="H218" s="21">
        <f t="shared" si="21"/>
        <v>0</v>
      </c>
    </row>
    <row r="219" spans="1:8" ht="15" outlineLevel="1" x14ac:dyDescent="0.2">
      <c r="A219" s="17" t="s">
        <v>12</v>
      </c>
      <c r="B219" s="18">
        <v>1030100</v>
      </c>
      <c r="C219" s="19" t="s">
        <v>256</v>
      </c>
      <c r="D219" s="20">
        <v>7.7942857142857154</v>
      </c>
      <c r="E219" s="20">
        <f t="shared" si="24"/>
        <v>7.7942857142857154</v>
      </c>
      <c r="F219" s="20">
        <f t="shared" si="22"/>
        <v>693.69142857142867</v>
      </c>
      <c r="G219" s="18"/>
      <c r="H219" s="21">
        <f t="shared" si="21"/>
        <v>0</v>
      </c>
    </row>
    <row r="220" spans="1:8" ht="15" outlineLevel="1" x14ac:dyDescent="0.2">
      <c r="A220" s="17" t="s">
        <v>12</v>
      </c>
      <c r="B220" s="18">
        <v>1030114</v>
      </c>
      <c r="C220" s="19" t="s">
        <v>257</v>
      </c>
      <c r="D220" s="20">
        <v>11.622857142857146</v>
      </c>
      <c r="E220" s="20">
        <f t="shared" si="24"/>
        <v>11.622857142857146</v>
      </c>
      <c r="F220" s="20">
        <f t="shared" si="22"/>
        <v>1034.434285714286</v>
      </c>
      <c r="G220" s="18"/>
      <c r="H220" s="21">
        <f t="shared" si="21"/>
        <v>0</v>
      </c>
    </row>
    <row r="221" spans="1:8" ht="15" outlineLevel="1" x14ac:dyDescent="0.2">
      <c r="A221" s="17" t="s">
        <v>12</v>
      </c>
      <c r="B221" s="18">
        <v>1030112</v>
      </c>
      <c r="C221" s="19" t="s">
        <v>258</v>
      </c>
      <c r="D221" s="20">
        <v>17.228571428571431</v>
      </c>
      <c r="E221" s="20">
        <f t="shared" si="24"/>
        <v>17.228571428571431</v>
      </c>
      <c r="F221" s="20">
        <f t="shared" si="22"/>
        <v>1533.3428571428574</v>
      </c>
      <c r="G221" s="18"/>
      <c r="H221" s="21">
        <f t="shared" si="21"/>
        <v>0</v>
      </c>
    </row>
    <row r="222" spans="1:8" ht="15" outlineLevel="1" x14ac:dyDescent="0.2">
      <c r="A222" s="17" t="s">
        <v>12</v>
      </c>
      <c r="B222" s="18">
        <v>1030200</v>
      </c>
      <c r="C222" s="19" t="s">
        <v>259</v>
      </c>
      <c r="D222" s="20">
        <v>23.677142857142861</v>
      </c>
      <c r="E222" s="20">
        <f t="shared" si="24"/>
        <v>23.677142857142861</v>
      </c>
      <c r="F222" s="20">
        <f t="shared" si="22"/>
        <v>2107.2657142857147</v>
      </c>
      <c r="G222" s="18"/>
      <c r="H222" s="21">
        <f t="shared" si="21"/>
        <v>0</v>
      </c>
    </row>
    <row r="223" spans="1:8" ht="15" outlineLevel="1" x14ac:dyDescent="0.2">
      <c r="A223" s="17" t="s">
        <v>12</v>
      </c>
      <c r="B223" s="18">
        <v>1030212</v>
      </c>
      <c r="C223" s="19" t="s">
        <v>260</v>
      </c>
      <c r="D223" s="20">
        <v>44.908571428571435</v>
      </c>
      <c r="E223" s="20">
        <f t="shared" si="24"/>
        <v>44.908571428571435</v>
      </c>
      <c r="F223" s="20">
        <f t="shared" si="22"/>
        <v>3996.8628571428576</v>
      </c>
      <c r="G223" s="18"/>
      <c r="H223" s="21">
        <f t="shared" si="21"/>
        <v>0</v>
      </c>
    </row>
    <row r="224" spans="1:8" ht="15" outlineLevel="1" x14ac:dyDescent="0.2">
      <c r="A224" s="17" t="s">
        <v>12</v>
      </c>
      <c r="B224" s="18">
        <v>1030300</v>
      </c>
      <c r="C224" s="19" t="s">
        <v>261</v>
      </c>
      <c r="D224" s="20">
        <v>62.548571428571435</v>
      </c>
      <c r="E224" s="20">
        <f t="shared" si="24"/>
        <v>62.548571428571435</v>
      </c>
      <c r="F224" s="20">
        <f t="shared" si="22"/>
        <v>5566.8228571428581</v>
      </c>
      <c r="G224" s="18"/>
      <c r="H224" s="21">
        <f t="shared" si="21"/>
        <v>0</v>
      </c>
    </row>
    <row r="225" spans="1:8" ht="15" x14ac:dyDescent="0.25">
      <c r="A225" s="13" t="s">
        <v>12</v>
      </c>
      <c r="B225" s="46" t="s">
        <v>262</v>
      </c>
      <c r="C225" s="47"/>
      <c r="D225" s="14"/>
      <c r="E225" s="14"/>
      <c r="F225" s="14"/>
      <c r="G225" s="15"/>
      <c r="H225" s="23">
        <f t="shared" si="21"/>
        <v>0</v>
      </c>
    </row>
    <row r="226" spans="1:8" ht="15" outlineLevel="1" x14ac:dyDescent="0.2">
      <c r="A226" s="17" t="s">
        <v>12</v>
      </c>
      <c r="B226" s="18">
        <v>1040012</v>
      </c>
      <c r="C226" s="19" t="s">
        <v>263</v>
      </c>
      <c r="D226" s="20">
        <v>9.2800000000000011</v>
      </c>
      <c r="E226" s="20">
        <f>D226-D226*$B$3%</f>
        <v>9.2800000000000011</v>
      </c>
      <c r="F226" s="20">
        <f t="shared" si="22"/>
        <v>825.92000000000007</v>
      </c>
      <c r="G226" s="18"/>
      <c r="H226" s="21">
        <f t="shared" si="21"/>
        <v>0</v>
      </c>
    </row>
    <row r="227" spans="1:8" ht="15" x14ac:dyDescent="0.25">
      <c r="A227" s="13" t="s">
        <v>12</v>
      </c>
      <c r="B227" s="46" t="s">
        <v>264</v>
      </c>
      <c r="C227" s="47"/>
      <c r="D227" s="14"/>
      <c r="E227" s="14"/>
      <c r="F227" s="14"/>
      <c r="G227" s="15"/>
      <c r="H227" s="23">
        <f t="shared" si="21"/>
        <v>0</v>
      </c>
    </row>
    <row r="228" spans="1:8" ht="15" outlineLevel="1" x14ac:dyDescent="0.2">
      <c r="A228" s="17" t="s">
        <v>12</v>
      </c>
      <c r="B228" s="18">
        <v>1100100</v>
      </c>
      <c r="C228" s="19" t="s">
        <v>265</v>
      </c>
      <c r="D228" s="20">
        <v>7.2742857142857149</v>
      </c>
      <c r="E228" s="20">
        <f t="shared" ref="E228:E248" si="25">D228-D228*$B$3%</f>
        <v>7.2742857142857149</v>
      </c>
      <c r="F228" s="20">
        <f t="shared" si="22"/>
        <v>647.41142857142859</v>
      </c>
      <c r="G228" s="18"/>
      <c r="H228" s="21">
        <f t="shared" si="21"/>
        <v>0</v>
      </c>
    </row>
    <row r="229" spans="1:8" ht="15" outlineLevel="1" x14ac:dyDescent="0.2">
      <c r="A229" s="17" t="s">
        <v>12</v>
      </c>
      <c r="B229" s="18">
        <v>1510012</v>
      </c>
      <c r="C229" s="19" t="s">
        <v>266</v>
      </c>
      <c r="D229" s="20">
        <v>2.7971428571428572</v>
      </c>
      <c r="E229" s="20">
        <f t="shared" si="25"/>
        <v>2.7971428571428572</v>
      </c>
      <c r="F229" s="20">
        <f t="shared" si="22"/>
        <v>248.94571428571427</v>
      </c>
      <c r="G229" s="18"/>
      <c r="H229" s="21">
        <f t="shared" si="21"/>
        <v>0</v>
      </c>
    </row>
    <row r="230" spans="1:8" ht="15" outlineLevel="1" x14ac:dyDescent="0.2">
      <c r="A230" s="17" t="s">
        <v>12</v>
      </c>
      <c r="B230" s="18">
        <v>1510034</v>
      </c>
      <c r="C230" s="19" t="s">
        <v>267</v>
      </c>
      <c r="D230" s="20">
        <v>4.4685714285714289</v>
      </c>
      <c r="E230" s="20">
        <f t="shared" si="25"/>
        <v>4.4685714285714289</v>
      </c>
      <c r="F230" s="20">
        <f t="shared" si="22"/>
        <v>397.70285714285717</v>
      </c>
      <c r="G230" s="18"/>
      <c r="H230" s="21">
        <f t="shared" si="21"/>
        <v>0</v>
      </c>
    </row>
    <row r="231" spans="1:8" ht="15" outlineLevel="1" x14ac:dyDescent="0.2">
      <c r="A231" s="17" t="s">
        <v>12</v>
      </c>
      <c r="B231" s="18">
        <v>1510100</v>
      </c>
      <c r="C231" s="19" t="s">
        <v>268</v>
      </c>
      <c r="D231" s="20">
        <v>7.5457142857142872</v>
      </c>
      <c r="E231" s="20">
        <f t="shared" si="25"/>
        <v>7.5457142857142872</v>
      </c>
      <c r="F231" s="20">
        <f t="shared" si="22"/>
        <v>671.56857142857154</v>
      </c>
      <c r="G231" s="18"/>
      <c r="H231" s="21">
        <f t="shared" si="21"/>
        <v>0</v>
      </c>
    </row>
    <row r="232" spans="1:8" ht="15" outlineLevel="1" x14ac:dyDescent="0.2">
      <c r="A232" s="17" t="s">
        <v>12</v>
      </c>
      <c r="B232" s="18">
        <v>1510114</v>
      </c>
      <c r="C232" s="19" t="s">
        <v>269</v>
      </c>
      <c r="D232" s="20">
        <v>11.193478260869567</v>
      </c>
      <c r="E232" s="20">
        <f t="shared" si="25"/>
        <v>11.193478260869567</v>
      </c>
      <c r="F232" s="20">
        <f t="shared" si="22"/>
        <v>996.21956521739139</v>
      </c>
      <c r="G232" s="18"/>
      <c r="H232" s="21">
        <f t="shared" si="21"/>
        <v>0</v>
      </c>
    </row>
    <row r="233" spans="1:8" ht="15" outlineLevel="1" x14ac:dyDescent="0.2">
      <c r="A233" s="17" t="s">
        <v>12</v>
      </c>
      <c r="B233" s="18">
        <v>1510112</v>
      </c>
      <c r="C233" s="19" t="s">
        <v>270</v>
      </c>
      <c r="D233" s="20">
        <v>19.070807453416148</v>
      </c>
      <c r="E233" s="20">
        <f t="shared" si="25"/>
        <v>19.070807453416148</v>
      </c>
      <c r="F233" s="20">
        <f t="shared" si="22"/>
        <v>1697.3018633540371</v>
      </c>
      <c r="G233" s="18"/>
      <c r="H233" s="21">
        <f t="shared" si="21"/>
        <v>0</v>
      </c>
    </row>
    <row r="234" spans="1:8" ht="15" outlineLevel="1" x14ac:dyDescent="0.2">
      <c r="A234" s="17" t="s">
        <v>12</v>
      </c>
      <c r="B234" s="25">
        <v>1510200</v>
      </c>
      <c r="C234" s="19" t="s">
        <v>271</v>
      </c>
      <c r="D234" s="20">
        <v>31.836974789915971</v>
      </c>
      <c r="E234" s="20">
        <f t="shared" si="25"/>
        <v>31.836974789915971</v>
      </c>
      <c r="F234" s="20">
        <f t="shared" si="22"/>
        <v>2833.4907563025213</v>
      </c>
      <c r="G234" s="18"/>
      <c r="H234" s="21">
        <f t="shared" si="21"/>
        <v>0</v>
      </c>
    </row>
    <row r="235" spans="1:8" s="35" customFormat="1" ht="15" outlineLevel="1" x14ac:dyDescent="0.2">
      <c r="A235" s="34" t="s">
        <v>12</v>
      </c>
      <c r="B235" s="18">
        <v>1520012</v>
      </c>
      <c r="C235" s="19" t="s">
        <v>272</v>
      </c>
      <c r="D235" s="20">
        <v>3.7428571428571433</v>
      </c>
      <c r="E235" s="20">
        <f t="shared" si="25"/>
        <v>3.7428571428571433</v>
      </c>
      <c r="F235" s="20">
        <f t="shared" si="22"/>
        <v>333.11428571428576</v>
      </c>
      <c r="G235" s="18"/>
      <c r="H235" s="21">
        <f t="shared" si="21"/>
        <v>0</v>
      </c>
    </row>
    <row r="236" spans="1:8" s="35" customFormat="1" ht="15" outlineLevel="1" x14ac:dyDescent="0.2">
      <c r="A236" s="34" t="s">
        <v>12</v>
      </c>
      <c r="B236" s="18">
        <v>1520034</v>
      </c>
      <c r="C236" s="19" t="s">
        <v>273</v>
      </c>
      <c r="D236" s="20">
        <v>6.0114285714285725</v>
      </c>
      <c r="E236" s="20">
        <f t="shared" si="25"/>
        <v>6.0114285714285725</v>
      </c>
      <c r="F236" s="20">
        <f t="shared" si="22"/>
        <v>535.01714285714297</v>
      </c>
      <c r="G236" s="18"/>
      <c r="H236" s="21">
        <f t="shared" si="21"/>
        <v>0</v>
      </c>
    </row>
    <row r="237" spans="1:8" s="35" customFormat="1" ht="15" outlineLevel="1" x14ac:dyDescent="0.2">
      <c r="A237" s="34" t="s">
        <v>12</v>
      </c>
      <c r="B237" s="18">
        <v>1520100</v>
      </c>
      <c r="C237" s="19" t="s">
        <v>274</v>
      </c>
      <c r="D237" s="20">
        <v>10.358064516129035</v>
      </c>
      <c r="E237" s="20">
        <f t="shared" si="25"/>
        <v>10.358064516129035</v>
      </c>
      <c r="F237" s="20">
        <f t="shared" si="22"/>
        <v>921.8677419354841</v>
      </c>
      <c r="G237" s="18"/>
      <c r="H237" s="21">
        <f t="shared" si="21"/>
        <v>0</v>
      </c>
    </row>
    <row r="238" spans="1:8" s="35" customFormat="1" ht="15" outlineLevel="1" x14ac:dyDescent="0.2">
      <c r="A238" s="34" t="s">
        <v>12</v>
      </c>
      <c r="B238" s="18">
        <v>1520114</v>
      </c>
      <c r="C238" s="19" t="s">
        <v>275</v>
      </c>
      <c r="D238" s="20">
        <v>16.060983102918591</v>
      </c>
      <c r="E238" s="20">
        <f t="shared" si="25"/>
        <v>16.060983102918591</v>
      </c>
      <c r="F238" s="20">
        <f t="shared" si="22"/>
        <v>1429.4274961597546</v>
      </c>
      <c r="G238" s="18"/>
      <c r="H238" s="21">
        <f t="shared" si="21"/>
        <v>0</v>
      </c>
    </row>
    <row r="239" spans="1:8" ht="15" outlineLevel="1" x14ac:dyDescent="0.2">
      <c r="A239" s="34" t="s">
        <v>12</v>
      </c>
      <c r="B239" s="18">
        <v>1610012</v>
      </c>
      <c r="C239" s="19" t="s">
        <v>276</v>
      </c>
      <c r="D239" s="20">
        <v>2.8857142857142861</v>
      </c>
      <c r="E239" s="20">
        <f t="shared" si="25"/>
        <v>2.8857142857142861</v>
      </c>
      <c r="F239" s="20">
        <f t="shared" si="22"/>
        <v>256.82857142857148</v>
      </c>
      <c r="G239" s="18"/>
      <c r="H239" s="21">
        <f t="shared" si="21"/>
        <v>0</v>
      </c>
    </row>
    <row r="240" spans="1:8" ht="15" outlineLevel="1" x14ac:dyDescent="0.2">
      <c r="A240" s="34" t="s">
        <v>12</v>
      </c>
      <c r="B240" s="18">
        <v>1610034</v>
      </c>
      <c r="C240" s="19" t="s">
        <v>277</v>
      </c>
      <c r="D240" s="20">
        <v>4.5171428571428578</v>
      </c>
      <c r="E240" s="20">
        <f t="shared" si="25"/>
        <v>4.5171428571428578</v>
      </c>
      <c r="F240" s="20">
        <f t="shared" si="22"/>
        <v>402.02571428571434</v>
      </c>
      <c r="G240" s="18"/>
      <c r="H240" s="21">
        <f t="shared" si="21"/>
        <v>0</v>
      </c>
    </row>
    <row r="241" spans="1:8" ht="15" outlineLevel="1" x14ac:dyDescent="0.2">
      <c r="A241" s="34" t="s">
        <v>12</v>
      </c>
      <c r="B241" s="18">
        <v>1610100</v>
      </c>
      <c r="C241" s="19" t="s">
        <v>278</v>
      </c>
      <c r="D241" s="20">
        <v>7.7828571428571447</v>
      </c>
      <c r="E241" s="20">
        <f t="shared" si="25"/>
        <v>7.7828571428571447</v>
      </c>
      <c r="F241" s="20">
        <f t="shared" si="22"/>
        <v>692.67428571428593</v>
      </c>
      <c r="G241" s="18"/>
      <c r="H241" s="21">
        <f t="shared" si="21"/>
        <v>0</v>
      </c>
    </row>
    <row r="242" spans="1:8" ht="15" outlineLevel="1" x14ac:dyDescent="0.2">
      <c r="A242" s="34" t="s">
        <v>12</v>
      </c>
      <c r="B242" s="18">
        <v>1610114</v>
      </c>
      <c r="C242" s="19" t="s">
        <v>279</v>
      </c>
      <c r="D242" s="20">
        <v>11.314285714285715</v>
      </c>
      <c r="E242" s="20">
        <f t="shared" si="25"/>
        <v>11.314285714285715</v>
      </c>
      <c r="F242" s="20">
        <f t="shared" si="22"/>
        <v>1006.9714285714286</v>
      </c>
      <c r="G242" s="18"/>
      <c r="H242" s="21">
        <f t="shared" si="21"/>
        <v>0</v>
      </c>
    </row>
    <row r="243" spans="1:8" ht="15" outlineLevel="1" x14ac:dyDescent="0.2">
      <c r="A243" s="34" t="s">
        <v>12</v>
      </c>
      <c r="B243" s="18">
        <v>1610112</v>
      </c>
      <c r="C243" s="19" t="s">
        <v>280</v>
      </c>
      <c r="D243" s="20">
        <v>21.452436974789919</v>
      </c>
      <c r="E243" s="20">
        <f t="shared" si="25"/>
        <v>21.452436974789919</v>
      </c>
      <c r="F243" s="20">
        <f t="shared" si="22"/>
        <v>1909.2668907563027</v>
      </c>
      <c r="G243" s="18"/>
      <c r="H243" s="21">
        <f t="shared" si="21"/>
        <v>0</v>
      </c>
    </row>
    <row r="244" spans="1:8" ht="15" outlineLevel="1" x14ac:dyDescent="0.2">
      <c r="A244" s="34" t="s">
        <v>12</v>
      </c>
      <c r="B244" s="18">
        <v>1610200</v>
      </c>
      <c r="C244" s="19" t="s">
        <v>281</v>
      </c>
      <c r="D244" s="20">
        <v>32.913109243697477</v>
      </c>
      <c r="E244" s="20">
        <f t="shared" si="25"/>
        <v>32.913109243697477</v>
      </c>
      <c r="F244" s="20">
        <f t="shared" si="22"/>
        <v>2929.2667226890753</v>
      </c>
      <c r="G244" s="18"/>
      <c r="H244" s="21">
        <f t="shared" si="21"/>
        <v>0</v>
      </c>
    </row>
    <row r="245" spans="1:8" s="35" customFormat="1" ht="15" outlineLevel="1" x14ac:dyDescent="0.2">
      <c r="A245" s="34" t="s">
        <v>12</v>
      </c>
      <c r="B245" s="18">
        <v>1620012</v>
      </c>
      <c r="C245" s="19" t="s">
        <v>282</v>
      </c>
      <c r="D245" s="20">
        <v>3.9000000000000004</v>
      </c>
      <c r="E245" s="20">
        <f t="shared" si="25"/>
        <v>3.9000000000000004</v>
      </c>
      <c r="F245" s="20">
        <f t="shared" si="22"/>
        <v>347.1</v>
      </c>
      <c r="G245" s="18"/>
      <c r="H245" s="21">
        <f t="shared" si="21"/>
        <v>0</v>
      </c>
    </row>
    <row r="246" spans="1:8" s="35" customFormat="1" ht="15" outlineLevel="1" x14ac:dyDescent="0.2">
      <c r="A246" s="34" t="s">
        <v>12</v>
      </c>
      <c r="B246" s="18">
        <v>1620034</v>
      </c>
      <c r="C246" s="19" t="s">
        <v>283</v>
      </c>
      <c r="D246" s="20">
        <v>6.2085714285714291</v>
      </c>
      <c r="E246" s="20">
        <f t="shared" si="25"/>
        <v>6.2085714285714291</v>
      </c>
      <c r="F246" s="20">
        <f t="shared" si="22"/>
        <v>552.56285714285718</v>
      </c>
      <c r="G246" s="18"/>
      <c r="H246" s="21">
        <f t="shared" si="21"/>
        <v>0</v>
      </c>
    </row>
    <row r="247" spans="1:8" s="35" customFormat="1" ht="15" outlineLevel="1" x14ac:dyDescent="0.2">
      <c r="A247" s="34" t="s">
        <v>12</v>
      </c>
      <c r="B247" s="18">
        <v>1620100</v>
      </c>
      <c r="C247" s="19" t="s">
        <v>284</v>
      </c>
      <c r="D247" s="20">
        <v>10.722887864823349</v>
      </c>
      <c r="E247" s="20">
        <f t="shared" si="25"/>
        <v>10.722887864823349</v>
      </c>
      <c r="F247" s="20">
        <f t="shared" si="22"/>
        <v>954.33701996927812</v>
      </c>
      <c r="G247" s="18"/>
      <c r="H247" s="21">
        <f t="shared" si="21"/>
        <v>0</v>
      </c>
    </row>
    <row r="248" spans="1:8" s="35" customFormat="1" ht="15" outlineLevel="1" x14ac:dyDescent="0.2">
      <c r="A248" s="34" t="s">
        <v>12</v>
      </c>
      <c r="B248" s="36">
        <v>1620114</v>
      </c>
      <c r="C248" s="37" t="s">
        <v>285</v>
      </c>
      <c r="D248" s="20">
        <v>16.74976958525346</v>
      </c>
      <c r="E248" s="20">
        <f t="shared" si="25"/>
        <v>16.74976958525346</v>
      </c>
      <c r="F248" s="20">
        <f t="shared" si="22"/>
        <v>1490.729493087558</v>
      </c>
      <c r="G248" s="36"/>
      <c r="H248" s="21">
        <f t="shared" si="21"/>
        <v>0</v>
      </c>
    </row>
    <row r="249" spans="1:8" ht="15" x14ac:dyDescent="0.2">
      <c r="A249" s="38"/>
      <c r="B249" s="39"/>
      <c r="C249" s="38"/>
      <c r="D249" s="40"/>
      <c r="E249" s="40"/>
      <c r="F249" s="40"/>
      <c r="G249" s="41"/>
      <c r="H249" s="41"/>
    </row>
    <row r="250" spans="1:8" ht="15" x14ac:dyDescent="0.2">
      <c r="A250" s="38"/>
      <c r="B250" s="39"/>
      <c r="C250" s="38"/>
      <c r="D250" s="40"/>
      <c r="E250" s="42" t="s">
        <v>288</v>
      </c>
      <c r="F250" s="42"/>
      <c r="G250" s="43"/>
      <c r="H250" s="44">
        <f>SUM(H5:H249)</f>
        <v>0</v>
      </c>
    </row>
    <row r="251" spans="1:8" ht="15" x14ac:dyDescent="0.2">
      <c r="A251" s="38"/>
      <c r="B251" s="39"/>
      <c r="C251" s="38"/>
      <c r="D251" s="40"/>
      <c r="E251" s="40"/>
      <c r="F251" s="40"/>
      <c r="G251" s="41"/>
      <c r="H251" s="41"/>
    </row>
  </sheetData>
  <sortState ref="A117:H126">
    <sortCondition ref="B117:B126"/>
  </sortState>
  <mergeCells count="24">
    <mergeCell ref="B227:C227"/>
    <mergeCell ref="B127:C127"/>
    <mergeCell ref="B142:C142"/>
    <mergeCell ref="B149:C149"/>
    <mergeCell ref="B164:C164"/>
    <mergeCell ref="B173:C173"/>
    <mergeCell ref="B179:C179"/>
    <mergeCell ref="B183:C183"/>
    <mergeCell ref="B201:C201"/>
    <mergeCell ref="B207:C207"/>
    <mergeCell ref="B216:C216"/>
    <mergeCell ref="B225:C225"/>
    <mergeCell ref="B116:C116"/>
    <mergeCell ref="A1:B1"/>
    <mergeCell ref="B5:C5"/>
    <mergeCell ref="B11:C11"/>
    <mergeCell ref="B26:C26"/>
    <mergeCell ref="B35:C35"/>
    <mergeCell ref="B46:C46"/>
    <mergeCell ref="B51:C51"/>
    <mergeCell ref="B53:C53"/>
    <mergeCell ref="B79:C79"/>
    <mergeCell ref="B99:C99"/>
    <mergeCell ref="B109:C10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01.04.2021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Маслова Татьяна Николаевна</dc:creator>
  <cp:lastModifiedBy>sunb0y</cp:lastModifiedBy>
  <dcterms:created xsi:type="dcterms:W3CDTF">2021-03-22T11:19:08Z</dcterms:created>
  <dcterms:modified xsi:type="dcterms:W3CDTF">2022-02-17T13:50:58Z</dcterms:modified>
</cp:coreProperties>
</file>